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VELO ekspedīcijas\Jugla\"/>
    </mc:Choice>
  </mc:AlternateContent>
  <xr:revisionPtr revIDLastSave="0" documentId="13_ncr:1_{62EE89A5-7D94-460C-97E4-0E73454EAC0C}" xr6:coauthVersionLast="45" xr6:coauthVersionMax="45" xr10:uidLastSave="{00000000-0000-0000-0000-000000000000}"/>
  <bookViews>
    <workbookView xWindow="-110" yWindow="-110" windowWidth="19420" windowHeight="10420" activeTab="1" xr2:uid="{FC8D698C-15A8-4895-A2B6-0B2BAD07283F}"/>
  </bookViews>
  <sheets>
    <sheet name="Kopējie " sheetId="1" r:id="rId1"/>
    <sheet name="Vietas " sheetId="2" r:id="rId2"/>
  </sheets>
  <definedNames>
    <definedName name="_xlnm._FilterDatabase" localSheetId="1" hidden="1">'Vietas '!$C$2:$AC$12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X12" i="2"/>
  <c r="U12" i="2"/>
  <c r="AC12" i="2" s="1"/>
  <c r="I12" i="2"/>
  <c r="X3" i="2"/>
  <c r="U3" i="2"/>
  <c r="I3" i="2"/>
  <c r="X5" i="2"/>
  <c r="U5" i="2"/>
  <c r="AC5" i="2" s="1"/>
  <c r="I5" i="2"/>
  <c r="X9" i="2"/>
  <c r="U9" i="2"/>
  <c r="AC9" i="2" s="1"/>
  <c r="I9" i="2"/>
  <c r="X11" i="2"/>
  <c r="U11" i="2"/>
  <c r="AC11" i="2" s="1"/>
  <c r="I11" i="2"/>
  <c r="X6" i="2"/>
  <c r="U6" i="2"/>
  <c r="AC6" i="2" s="1"/>
  <c r="I6" i="2"/>
  <c r="X10" i="2"/>
  <c r="U10" i="2"/>
  <c r="AC10" i="2" s="1"/>
  <c r="I10" i="2"/>
  <c r="X4" i="2"/>
  <c r="U4" i="2"/>
  <c r="AC4" i="2" s="1"/>
  <c r="I4" i="2"/>
  <c r="X8" i="2"/>
  <c r="U8" i="2"/>
  <c r="AC8" i="2" s="1"/>
  <c r="I8" i="2"/>
  <c r="X7" i="2"/>
  <c r="U7" i="2"/>
  <c r="AC7" i="2" s="1"/>
  <c r="I7" i="2"/>
  <c r="C14" i="1"/>
  <c r="S3" i="1"/>
  <c r="S5" i="1"/>
  <c r="S6" i="1"/>
  <c r="S7" i="1"/>
  <c r="S8" i="1"/>
  <c r="S9" i="1"/>
  <c r="S10" i="1"/>
  <c r="S11" i="1"/>
  <c r="S12" i="1"/>
  <c r="S4" i="1"/>
  <c r="V11" i="1"/>
  <c r="G4" i="1"/>
  <c r="G5" i="1"/>
  <c r="G6" i="1"/>
  <c r="G7" i="1"/>
  <c r="G8" i="1"/>
  <c r="G9" i="1"/>
  <c r="G10" i="1"/>
  <c r="G11" i="1"/>
  <c r="G12" i="1"/>
  <c r="G3" i="1"/>
  <c r="AC3" i="2" l="1"/>
  <c r="AA11" i="1"/>
  <c r="V4" i="1"/>
  <c r="AA4" i="1" s="1"/>
  <c r="V5" i="1"/>
  <c r="AA5" i="1" s="1"/>
  <c r="V6" i="1"/>
  <c r="AA6" i="1" s="1"/>
  <c r="V7" i="1"/>
  <c r="AA7" i="1" s="1"/>
  <c r="V8" i="1"/>
  <c r="AA8" i="1" s="1"/>
  <c r="V9" i="1"/>
  <c r="AA9" i="1" s="1"/>
  <c r="V10" i="1"/>
  <c r="AA10" i="1" s="1"/>
  <c r="V12" i="1"/>
  <c r="AA12" i="1" s="1"/>
  <c r="V3" i="1"/>
  <c r="AA3" i="1" s="1"/>
</calcChain>
</file>

<file path=xl/sharedStrings.xml><?xml version="1.0" encoding="utf-8"?>
<sst xmlns="http://schemas.openxmlformats.org/spreadsheetml/2006/main" count="109" uniqueCount="51">
  <si>
    <t xml:space="preserve">Komandas nosaukums </t>
  </si>
  <si>
    <t xml:space="preserve">Ierašanās laiks  </t>
  </si>
  <si>
    <t xml:space="preserve">Cilvēku skaits </t>
  </si>
  <si>
    <t xml:space="preserve">Līgums 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</si>
  <si>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</si>
  <si>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</si>
  <si>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</si>
  <si>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</si>
  <si>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Latvijas ekspedīcijas fotogrāfiju uzdevums </t>
  </si>
  <si>
    <t xml:space="preserve">GUNSnLASERS uzdevums </t>
  </si>
  <si>
    <t xml:space="preserve">Foto </t>
  </si>
  <si>
    <t xml:space="preserve">Jautājumi </t>
  </si>
  <si>
    <t>Kopā</t>
  </si>
  <si>
    <t xml:space="preserve">KP uzdevums </t>
  </si>
  <si>
    <t>KP uzdevuma kļūdas</t>
  </si>
  <si>
    <t xml:space="preserve">KP </t>
  </si>
  <si>
    <t>KP kļūdas</t>
  </si>
  <si>
    <t>KOPĀ</t>
  </si>
  <si>
    <t xml:space="preserve">Ar citu komandu </t>
  </si>
  <si>
    <t xml:space="preserve">Pie ezera </t>
  </si>
  <si>
    <t xml:space="preserve">Mežā, attēlojot sēņotājus </t>
  </si>
  <si>
    <t>Garāžā</t>
  </si>
  <si>
    <t>Pie bijušā kluba ''Salamandra  durvīm''</t>
  </si>
  <si>
    <t xml:space="preserve">Ar zivi </t>
  </si>
  <si>
    <t>Ar 4.maršruta trolejbusu</t>
  </si>
  <si>
    <t xml:space="preserve">Vismaz vienam dalībniekam stāvot dušā </t>
  </si>
  <si>
    <t xml:space="preserve">Ar sabiedrībā atpazīstamu personu </t>
  </si>
  <si>
    <t xml:space="preserve">Izveidojot kompozīciju no velosipēdiem </t>
  </si>
  <si>
    <t xml:space="preserve">KOPĀ FOTO </t>
  </si>
  <si>
    <t>Miles and Miles</t>
  </si>
  <si>
    <t>Rudens lapa</t>
  </si>
  <si>
    <t>Tūristi</t>
  </si>
  <si>
    <t>Krista Gospodarova</t>
  </si>
  <si>
    <t>x</t>
  </si>
  <si>
    <t>EVA</t>
  </si>
  <si>
    <t xml:space="preserve">Vēja ēna </t>
  </si>
  <si>
    <t>Paradox</t>
  </si>
  <si>
    <t>Mēs divatā maucam!</t>
  </si>
  <si>
    <t>3I-2</t>
  </si>
  <si>
    <t xml:space="preserve">Trakie eži </t>
  </si>
  <si>
    <t xml:space="preserve">Vietas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</si>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</sst>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D93A-F171-4625-9448-AD818B5DD8B7}">
  <dimension ref="A1:AA14"/>
  <sheetViews>
    <sheetView zoomScale="90" zoomScaleNormal="90" workbookViewId="0">
      <selection sqref="A1:XFD1048576"/>
    </sheetView>
  </sheetViews>
  <sheetFormatPr defaultRowHeight="14.5" x14ac:dyDescent="0.35"/>
  <cols>
    <col min="1" max="1" width="24.1796875" style="11" customWidth="1"/>
    <col min="2" max="2" width="10.54296875" style="11" customWidth="1"/>
    <col min="3" max="3" width="7.08984375" style="11" customWidth="1"/>
    <col min="4" max="7" width="8.7265625" style="11"/>
    <col min="8" max="8" width="8.7265625" style="11" customWidth="1"/>
    <col min="9" max="16384" width="8.7265625" style="11"/>
  </cols>
  <sheetData>
    <row r="1" spans="1:27" ht="24" customHeight="1" thickBot="1" x14ac:dyDescent="0.4">
      <c r="I1" s="29" t="s">
        <v>8</v>
      </c>
      <c r="J1" s="30"/>
      <c r="K1" s="30"/>
      <c r="L1" s="30"/>
      <c r="M1" s="30"/>
      <c r="N1" s="30"/>
      <c r="O1" s="30"/>
      <c r="P1" s="30"/>
      <c r="Q1" s="30"/>
      <c r="R1" s="30"/>
      <c r="S1" s="31"/>
      <c r="T1" s="26" t="s">
        <v>9</v>
      </c>
      <c r="U1" s="27"/>
      <c r="V1" s="28"/>
    </row>
    <row r="2" spans="1:27" s="5" customFormat="1" ht="42.5" thickBot="1" x14ac:dyDescent="0.4">
      <c r="A2" s="33" t="s">
        <v>0</v>
      </c>
      <c r="B2" s="2" t="s">
        <v>1</v>
      </c>
      <c r="C2" s="2" t="s">
        <v>2</v>
      </c>
      <c r="D2" s="4" t="s">
        <v>3</v>
      </c>
      <c r="E2" s="1" t="s">
        <v>4</v>
      </c>
      <c r="F2" s="2" t="s">
        <v>5</v>
      </c>
      <c r="G2" s="4" t="s">
        <v>6</v>
      </c>
      <c r="H2" s="20" t="s">
        <v>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7" t="s">
        <v>28</v>
      </c>
      <c r="T2" s="2" t="s">
        <v>10</v>
      </c>
      <c r="U2" s="2" t="s">
        <v>11</v>
      </c>
      <c r="V2" s="4" t="s">
        <v>12</v>
      </c>
      <c r="W2" s="1" t="s">
        <v>13</v>
      </c>
      <c r="X2" s="3" t="s">
        <v>14</v>
      </c>
      <c r="Y2" s="1" t="s">
        <v>15</v>
      </c>
      <c r="Z2" s="2" t="s">
        <v>16</v>
      </c>
      <c r="AA2" s="4" t="s">
        <v>17</v>
      </c>
    </row>
    <row r="3" spans="1:27" x14ac:dyDescent="0.35">
      <c r="A3" s="41" t="s">
        <v>29</v>
      </c>
      <c r="B3" s="21">
        <v>0.41666666666666669</v>
      </c>
      <c r="C3" s="18">
        <v>2</v>
      </c>
      <c r="D3" s="14" t="s">
        <v>33</v>
      </c>
      <c r="E3" s="32">
        <v>0.4236111111111111</v>
      </c>
      <c r="F3" s="21">
        <v>0.5444444444444444</v>
      </c>
      <c r="G3" s="36">
        <f>F3-E3</f>
        <v>0.12083333333333329</v>
      </c>
      <c r="H3" s="24">
        <v>0</v>
      </c>
      <c r="I3" s="18">
        <v>1</v>
      </c>
      <c r="J3" s="18">
        <v>1</v>
      </c>
      <c r="K3" s="18">
        <v>1</v>
      </c>
      <c r="L3" s="18">
        <v>0</v>
      </c>
      <c r="M3" s="18">
        <v>0</v>
      </c>
      <c r="N3" s="18">
        <v>1</v>
      </c>
      <c r="O3" s="18">
        <v>1</v>
      </c>
      <c r="P3" s="18">
        <v>0</v>
      </c>
      <c r="Q3" s="18">
        <v>1</v>
      </c>
      <c r="R3" s="18">
        <v>1</v>
      </c>
      <c r="S3" s="38">
        <f>I3+J3+K3+L3+M3+N3+O3+P3+Q3+R3</f>
        <v>7</v>
      </c>
      <c r="T3" s="18">
        <v>1</v>
      </c>
      <c r="U3" s="18">
        <v>2</v>
      </c>
      <c r="V3" s="38">
        <f>T3+U3</f>
        <v>3</v>
      </c>
      <c r="W3" s="14">
        <v>10</v>
      </c>
      <c r="X3" s="15">
        <v>0</v>
      </c>
      <c r="Y3" s="14">
        <v>33</v>
      </c>
      <c r="Z3" s="18">
        <v>0</v>
      </c>
      <c r="AA3" s="38">
        <f>S3+V3+W3-X3+Y3-Z3-H3</f>
        <v>53</v>
      </c>
    </row>
    <row r="4" spans="1:27" x14ac:dyDescent="0.35">
      <c r="A4" s="42" t="s">
        <v>30</v>
      </c>
      <c r="B4" s="21">
        <v>0.4236111111111111</v>
      </c>
      <c r="C4" s="18">
        <v>3</v>
      </c>
      <c r="D4" s="14" t="s">
        <v>33</v>
      </c>
      <c r="E4" s="32">
        <v>0.41666666666666669</v>
      </c>
      <c r="F4" s="21">
        <v>0.53125</v>
      </c>
      <c r="G4" s="34">
        <f t="shared" ref="G4:G12" si="0">F4-E4</f>
        <v>0.11458333333333331</v>
      </c>
      <c r="H4" s="24">
        <v>0</v>
      </c>
      <c r="I4" s="18">
        <v>1</v>
      </c>
      <c r="J4" s="18">
        <v>1</v>
      </c>
      <c r="K4" s="18">
        <v>1</v>
      </c>
      <c r="L4" s="18">
        <v>0</v>
      </c>
      <c r="M4" s="18">
        <v>1</v>
      </c>
      <c r="N4" s="18">
        <v>1</v>
      </c>
      <c r="O4" s="18">
        <v>1</v>
      </c>
      <c r="P4" s="18">
        <v>0</v>
      </c>
      <c r="Q4" s="18">
        <v>0</v>
      </c>
      <c r="R4" s="18">
        <v>0</v>
      </c>
      <c r="S4" s="39">
        <f>I4+J4+K4+L4+M4+N4+O4+P4+Q4+R4</f>
        <v>6</v>
      </c>
      <c r="T4" s="18">
        <v>0</v>
      </c>
      <c r="U4" s="18">
        <v>0</v>
      </c>
      <c r="V4" s="39">
        <f t="shared" ref="V4:V11" si="1">T4+U4</f>
        <v>0</v>
      </c>
      <c r="W4" s="14">
        <v>8</v>
      </c>
      <c r="X4" s="15">
        <v>1</v>
      </c>
      <c r="Y4" s="14">
        <v>37</v>
      </c>
      <c r="Z4" s="18">
        <v>0</v>
      </c>
      <c r="AA4" s="39">
        <f t="shared" ref="AA4:AA11" si="2">S4+V4+W4-X4+Y4-Z4-H4</f>
        <v>50</v>
      </c>
    </row>
    <row r="5" spans="1:27" x14ac:dyDescent="0.35">
      <c r="A5" s="43" t="s">
        <v>34</v>
      </c>
      <c r="B5" s="21">
        <v>0.43055555555555558</v>
      </c>
      <c r="C5" s="18">
        <v>4</v>
      </c>
      <c r="D5" s="14" t="s">
        <v>33</v>
      </c>
      <c r="E5" s="32">
        <v>0.44236111111111115</v>
      </c>
      <c r="F5" s="21">
        <v>0.56527777777777777</v>
      </c>
      <c r="G5" s="34">
        <f t="shared" si="0"/>
        <v>0.12291666666666662</v>
      </c>
      <c r="H5" s="24">
        <v>0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0</v>
      </c>
      <c r="Q5" s="18">
        <v>1</v>
      </c>
      <c r="R5" s="18">
        <v>1</v>
      </c>
      <c r="S5" s="39">
        <f t="shared" ref="S5:S12" si="3">I5+J5+K5+L5+M5+N5+O5+P5+Q5+R5</f>
        <v>9</v>
      </c>
      <c r="T5" s="18">
        <v>1</v>
      </c>
      <c r="U5" s="18">
        <v>2</v>
      </c>
      <c r="V5" s="39">
        <f t="shared" si="1"/>
        <v>3</v>
      </c>
      <c r="W5" s="14">
        <v>8</v>
      </c>
      <c r="X5" s="15">
        <v>0</v>
      </c>
      <c r="Y5" s="14">
        <v>37</v>
      </c>
      <c r="Z5" s="18">
        <v>0</v>
      </c>
      <c r="AA5" s="39">
        <f t="shared" si="2"/>
        <v>57</v>
      </c>
    </row>
    <row r="6" spans="1:27" x14ac:dyDescent="0.35">
      <c r="A6" s="43" t="s">
        <v>35</v>
      </c>
      <c r="B6" s="21">
        <v>0.4375</v>
      </c>
      <c r="C6" s="18">
        <v>1</v>
      </c>
      <c r="D6" s="14" t="s">
        <v>33</v>
      </c>
      <c r="E6" s="32">
        <v>0.46527777777777773</v>
      </c>
      <c r="F6" s="21">
        <v>0.58263888888888882</v>
      </c>
      <c r="G6" s="34">
        <f t="shared" si="0"/>
        <v>0.11736111111111108</v>
      </c>
      <c r="H6" s="24">
        <v>0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1</v>
      </c>
      <c r="O6" s="18">
        <v>0</v>
      </c>
      <c r="P6" s="18">
        <v>0</v>
      </c>
      <c r="Q6" s="18">
        <v>0</v>
      </c>
      <c r="R6" s="18">
        <v>1</v>
      </c>
      <c r="S6" s="39">
        <f t="shared" si="3"/>
        <v>5</v>
      </c>
      <c r="T6" s="18">
        <v>0</v>
      </c>
      <c r="U6" s="18">
        <v>0</v>
      </c>
      <c r="V6" s="39">
        <f t="shared" si="1"/>
        <v>0</v>
      </c>
      <c r="W6" s="14">
        <v>6</v>
      </c>
      <c r="X6" s="15">
        <v>1</v>
      </c>
      <c r="Y6" s="14">
        <v>22</v>
      </c>
      <c r="Z6" s="18">
        <v>0</v>
      </c>
      <c r="AA6" s="39">
        <f t="shared" si="2"/>
        <v>32</v>
      </c>
    </row>
    <row r="7" spans="1:27" x14ac:dyDescent="0.35">
      <c r="A7" s="43" t="s">
        <v>36</v>
      </c>
      <c r="B7" s="21">
        <v>0.44444444444444442</v>
      </c>
      <c r="C7" s="18">
        <v>6</v>
      </c>
      <c r="D7" s="14" t="s">
        <v>33</v>
      </c>
      <c r="E7" s="32">
        <v>0.4375</v>
      </c>
      <c r="F7" s="21">
        <v>0.56527777777777777</v>
      </c>
      <c r="G7" s="34">
        <f t="shared" si="0"/>
        <v>0.12777777777777777</v>
      </c>
      <c r="H7" s="24">
        <v>4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18">
        <v>1</v>
      </c>
      <c r="P7" s="18">
        <v>1</v>
      </c>
      <c r="Q7" s="18">
        <v>0</v>
      </c>
      <c r="R7" s="18">
        <v>1</v>
      </c>
      <c r="S7" s="39">
        <f t="shared" si="3"/>
        <v>8</v>
      </c>
      <c r="T7" s="18">
        <v>0</v>
      </c>
      <c r="U7" s="18">
        <v>1</v>
      </c>
      <c r="V7" s="39">
        <f t="shared" si="1"/>
        <v>1</v>
      </c>
      <c r="W7" s="14">
        <v>10</v>
      </c>
      <c r="X7" s="15">
        <v>0</v>
      </c>
      <c r="Y7" s="14">
        <v>39</v>
      </c>
      <c r="Z7" s="18">
        <v>0</v>
      </c>
      <c r="AA7" s="39">
        <f>S7+V7+W7-X7+Y7-Z7-H7</f>
        <v>54</v>
      </c>
    </row>
    <row r="8" spans="1:27" x14ac:dyDescent="0.35">
      <c r="A8" s="43" t="s">
        <v>37</v>
      </c>
      <c r="B8" s="21">
        <v>0.4513888888888889</v>
      </c>
      <c r="C8" s="18">
        <v>2</v>
      </c>
      <c r="D8" s="14" t="s">
        <v>33</v>
      </c>
      <c r="E8" s="32">
        <v>0.44097222222222227</v>
      </c>
      <c r="F8" s="21">
        <v>0.56041666666666667</v>
      </c>
      <c r="G8" s="34">
        <f t="shared" si="0"/>
        <v>0.11944444444444441</v>
      </c>
      <c r="H8" s="24">
        <v>0</v>
      </c>
      <c r="I8" s="18">
        <v>1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18">
        <v>1</v>
      </c>
      <c r="P8" s="18">
        <v>1</v>
      </c>
      <c r="Q8" s="18">
        <v>0</v>
      </c>
      <c r="R8" s="18">
        <v>1</v>
      </c>
      <c r="S8" s="39">
        <f t="shared" si="3"/>
        <v>8</v>
      </c>
      <c r="T8" s="18">
        <v>1</v>
      </c>
      <c r="U8" s="18">
        <v>1</v>
      </c>
      <c r="V8" s="39">
        <f t="shared" si="1"/>
        <v>2</v>
      </c>
      <c r="W8" s="14">
        <v>4</v>
      </c>
      <c r="X8" s="15">
        <v>0</v>
      </c>
      <c r="Y8" s="14">
        <v>21</v>
      </c>
      <c r="Z8" s="18">
        <v>4</v>
      </c>
      <c r="AA8" s="39">
        <f t="shared" si="2"/>
        <v>31</v>
      </c>
    </row>
    <row r="9" spans="1:27" x14ac:dyDescent="0.35">
      <c r="A9" s="42" t="s">
        <v>31</v>
      </c>
      <c r="B9" s="22">
        <v>0.45833333333333331</v>
      </c>
      <c r="C9" s="18">
        <v>2</v>
      </c>
      <c r="D9" s="14" t="s">
        <v>33</v>
      </c>
      <c r="E9" s="32">
        <v>0.46180555555555558</v>
      </c>
      <c r="F9" s="21">
        <v>0.58611111111111114</v>
      </c>
      <c r="G9" s="34">
        <f t="shared" si="0"/>
        <v>0.12430555555555556</v>
      </c>
      <c r="H9" s="24">
        <v>0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18">
        <v>1</v>
      </c>
      <c r="Q9" s="18">
        <v>0</v>
      </c>
      <c r="R9" s="18">
        <v>1</v>
      </c>
      <c r="S9" s="39">
        <f t="shared" si="3"/>
        <v>8</v>
      </c>
      <c r="T9" s="18">
        <v>1</v>
      </c>
      <c r="U9" s="18">
        <v>2</v>
      </c>
      <c r="V9" s="39">
        <f t="shared" si="1"/>
        <v>3</v>
      </c>
      <c r="W9" s="14">
        <v>6</v>
      </c>
      <c r="X9" s="15">
        <v>0</v>
      </c>
      <c r="Y9" s="14">
        <v>27</v>
      </c>
      <c r="Z9" s="18">
        <v>0</v>
      </c>
      <c r="AA9" s="39">
        <f t="shared" si="2"/>
        <v>44</v>
      </c>
    </row>
    <row r="10" spans="1:27" x14ac:dyDescent="0.35">
      <c r="A10" s="42" t="s">
        <v>38</v>
      </c>
      <c r="B10" s="21">
        <v>0.46527777777777773</v>
      </c>
      <c r="C10" s="18">
        <v>2</v>
      </c>
      <c r="D10" s="14" t="s">
        <v>33</v>
      </c>
      <c r="E10" s="32">
        <v>0.47916666666666669</v>
      </c>
      <c r="F10" s="21">
        <v>0.60138888888888886</v>
      </c>
      <c r="G10" s="34">
        <f t="shared" si="0"/>
        <v>0.12222222222222218</v>
      </c>
      <c r="H10" s="24">
        <v>0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39">
        <f t="shared" si="3"/>
        <v>4</v>
      </c>
      <c r="T10" s="18">
        <v>1</v>
      </c>
      <c r="U10" s="18">
        <v>2</v>
      </c>
      <c r="V10" s="39">
        <f t="shared" si="1"/>
        <v>3</v>
      </c>
      <c r="W10" s="14">
        <v>10</v>
      </c>
      <c r="X10" s="15">
        <v>0</v>
      </c>
      <c r="Y10" s="14">
        <v>37</v>
      </c>
      <c r="Z10" s="18">
        <v>0</v>
      </c>
      <c r="AA10" s="39">
        <f t="shared" si="2"/>
        <v>54</v>
      </c>
    </row>
    <row r="11" spans="1:27" x14ac:dyDescent="0.35">
      <c r="A11" s="42" t="s">
        <v>32</v>
      </c>
      <c r="B11" s="21">
        <v>0.47222222222222227</v>
      </c>
      <c r="C11" s="18">
        <v>3</v>
      </c>
      <c r="D11" s="14" t="s">
        <v>33</v>
      </c>
      <c r="E11" s="32">
        <v>0.47986111111111113</v>
      </c>
      <c r="F11" s="21">
        <v>0.59791666666666665</v>
      </c>
      <c r="G11" s="34">
        <f t="shared" si="0"/>
        <v>0.11805555555555552</v>
      </c>
      <c r="H11" s="24">
        <v>0</v>
      </c>
      <c r="I11" s="18">
        <v>1</v>
      </c>
      <c r="J11" s="18">
        <v>1</v>
      </c>
      <c r="K11" s="18">
        <v>1</v>
      </c>
      <c r="L11" s="18">
        <v>0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39">
        <f t="shared" si="3"/>
        <v>9</v>
      </c>
      <c r="T11" s="18">
        <v>1</v>
      </c>
      <c r="U11" s="18">
        <v>2</v>
      </c>
      <c r="V11" s="39">
        <f t="shared" si="1"/>
        <v>3</v>
      </c>
      <c r="W11" s="14">
        <v>10</v>
      </c>
      <c r="X11" s="15">
        <v>0</v>
      </c>
      <c r="Y11" s="14">
        <v>40</v>
      </c>
      <c r="Z11" s="18">
        <v>0</v>
      </c>
      <c r="AA11" s="39">
        <f t="shared" si="2"/>
        <v>62</v>
      </c>
    </row>
    <row r="12" spans="1:27" ht="15" thickBot="1" x14ac:dyDescent="0.4">
      <c r="A12" s="44" t="s">
        <v>39</v>
      </c>
      <c r="B12" s="23">
        <v>0.47916666666666669</v>
      </c>
      <c r="C12" s="19">
        <v>4</v>
      </c>
      <c r="D12" s="16" t="s">
        <v>33</v>
      </c>
      <c r="E12" s="35">
        <v>0.48819444444444443</v>
      </c>
      <c r="F12" s="23">
        <v>0.64166666666666672</v>
      </c>
      <c r="G12" s="37">
        <f t="shared" si="0"/>
        <v>0.15347222222222229</v>
      </c>
      <c r="H12" s="25">
        <v>41</v>
      </c>
      <c r="I12" s="19">
        <v>1</v>
      </c>
      <c r="J12" s="19">
        <v>1</v>
      </c>
      <c r="K12" s="19">
        <v>1</v>
      </c>
      <c r="L12" s="19">
        <v>0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40">
        <f t="shared" si="3"/>
        <v>9</v>
      </c>
      <c r="T12" s="19">
        <v>0</v>
      </c>
      <c r="U12" s="19">
        <v>2</v>
      </c>
      <c r="V12" s="40">
        <f>T12+U12</f>
        <v>2</v>
      </c>
      <c r="W12" s="16">
        <v>10</v>
      </c>
      <c r="X12" s="17">
        <v>0</v>
      </c>
      <c r="Y12" s="16">
        <v>40</v>
      </c>
      <c r="Z12" s="19">
        <v>0</v>
      </c>
      <c r="AA12" s="40">
        <f>S12+V12+W12-X12+Y12-Z12-H12</f>
        <v>20</v>
      </c>
    </row>
    <row r="14" spans="1:27" x14ac:dyDescent="0.35">
      <c r="C14" s="45">
        <f>C3+C4+C5+C6+C7+C8+C9+C10+C11+C12</f>
        <v>29</v>
      </c>
    </row>
  </sheetData>
  <mergeCells count="2">
    <mergeCell ref="T1:V1"/>
    <mergeCell ref="I1:S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60F7-08C1-4A7F-816B-FD32CF7763A7}">
  <dimension ref="B1:AC14"/>
  <sheetViews>
    <sheetView tabSelected="1" workbookViewId="0">
      <selection activeCell="B2" sqref="B2:AC12"/>
    </sheetView>
  </sheetViews>
  <sheetFormatPr defaultRowHeight="14.5" x14ac:dyDescent="0.35"/>
  <cols>
    <col min="1" max="1" width="8.7265625" style="11"/>
    <col min="2" max="2" width="6.08984375" style="11" customWidth="1"/>
    <col min="3" max="3" width="20.26953125" style="11" customWidth="1"/>
    <col min="4" max="4" width="10.54296875" style="11" hidden="1" customWidth="1"/>
    <col min="5" max="5" width="7.08984375" style="11" hidden="1" customWidth="1"/>
    <col min="6" max="8" width="0" style="11" hidden="1" customWidth="1"/>
    <col min="9" max="9" width="8.7265625" style="11"/>
    <col min="10" max="28" width="0" style="11" hidden="1" customWidth="1"/>
    <col min="29" max="29" width="6.6328125" style="11" customWidth="1"/>
    <col min="30" max="16384" width="8.7265625" style="11"/>
  </cols>
  <sheetData>
    <row r="1" spans="2:29" ht="24" customHeight="1" thickBot="1" x14ac:dyDescent="0.4">
      <c r="K1" s="29" t="s">
        <v>8</v>
      </c>
      <c r="L1" s="30"/>
      <c r="M1" s="30"/>
      <c r="N1" s="30"/>
      <c r="O1" s="30"/>
      <c r="P1" s="30"/>
      <c r="Q1" s="30"/>
      <c r="R1" s="30"/>
      <c r="S1" s="30"/>
      <c r="T1" s="30"/>
      <c r="U1" s="31"/>
      <c r="V1" s="26" t="s">
        <v>9</v>
      </c>
      <c r="W1" s="27"/>
      <c r="X1" s="28"/>
    </row>
    <row r="2" spans="2:29" s="5" customFormat="1" ht="33" customHeight="1" thickBot="1" x14ac:dyDescent="0.4">
      <c r="B2" s="4" t="s">
        <v>40</v>
      </c>
      <c r="C2" s="33" t="s">
        <v>0</v>
      </c>
      <c r="D2" s="9" t="s">
        <v>1</v>
      </c>
      <c r="E2" s="9" t="s">
        <v>2</v>
      </c>
      <c r="F2" s="4" t="s">
        <v>3</v>
      </c>
      <c r="G2" s="8" t="s">
        <v>4</v>
      </c>
      <c r="H2" s="9" t="s">
        <v>5</v>
      </c>
      <c r="I2" s="4" t="s">
        <v>6</v>
      </c>
      <c r="J2" s="20" t="s">
        <v>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7" t="s">
        <v>28</v>
      </c>
      <c r="V2" s="9" t="s">
        <v>10</v>
      </c>
      <c r="W2" s="9" t="s">
        <v>11</v>
      </c>
      <c r="X2" s="4" t="s">
        <v>12</v>
      </c>
      <c r="Y2" s="8" t="s">
        <v>13</v>
      </c>
      <c r="Z2" s="10" t="s">
        <v>14</v>
      </c>
      <c r="AA2" s="8" t="s">
        <v>15</v>
      </c>
      <c r="AB2" s="9" t="s">
        <v>16</v>
      </c>
      <c r="AC2" s="4" t="s">
        <v>17</v>
      </c>
    </row>
    <row r="3" spans="2:29" x14ac:dyDescent="0.35">
      <c r="B3" s="12" t="s">
        <v>41</v>
      </c>
      <c r="C3" s="41" t="s">
        <v>32</v>
      </c>
      <c r="D3" s="21">
        <v>0.47222222222222227</v>
      </c>
      <c r="E3" s="18">
        <v>3</v>
      </c>
      <c r="F3" s="14" t="s">
        <v>33</v>
      </c>
      <c r="G3" s="32">
        <v>0.47986111111111113</v>
      </c>
      <c r="H3" s="21">
        <v>0.59791666666666665</v>
      </c>
      <c r="I3" s="36">
        <f>H3-G3</f>
        <v>0.11805555555555552</v>
      </c>
      <c r="J3" s="24">
        <v>0</v>
      </c>
      <c r="K3" s="18">
        <v>1</v>
      </c>
      <c r="L3" s="18">
        <v>1</v>
      </c>
      <c r="M3" s="18">
        <v>1</v>
      </c>
      <c r="N3" s="18">
        <v>0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38">
        <f>K3+L3+M3+N3+O3+P3+Q3+R3+S3+T3</f>
        <v>9</v>
      </c>
      <c r="V3" s="18">
        <v>1</v>
      </c>
      <c r="W3" s="18">
        <v>2</v>
      </c>
      <c r="X3" s="38">
        <f>V3+W3</f>
        <v>3</v>
      </c>
      <c r="Y3" s="14">
        <v>10</v>
      </c>
      <c r="Z3" s="15">
        <v>0</v>
      </c>
      <c r="AA3" s="14">
        <v>40</v>
      </c>
      <c r="AB3" s="18">
        <v>0</v>
      </c>
      <c r="AC3" s="38">
        <f>U3+X3+Y3-Z3+AA3-AB3-J3</f>
        <v>62</v>
      </c>
    </row>
    <row r="4" spans="2:29" x14ac:dyDescent="0.35">
      <c r="B4" s="12" t="s">
        <v>42</v>
      </c>
      <c r="C4" s="43" t="s">
        <v>34</v>
      </c>
      <c r="D4" s="21">
        <v>0.43055555555555558</v>
      </c>
      <c r="E4" s="18">
        <v>4</v>
      </c>
      <c r="F4" s="14" t="s">
        <v>33</v>
      </c>
      <c r="G4" s="32">
        <v>0.44236111111111115</v>
      </c>
      <c r="H4" s="21">
        <v>0.56527777777777777</v>
      </c>
      <c r="I4" s="34">
        <f>H4-G4</f>
        <v>0.12291666666666662</v>
      </c>
      <c r="J4" s="24">
        <v>0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0</v>
      </c>
      <c r="S4" s="18">
        <v>1</v>
      </c>
      <c r="T4" s="18">
        <v>1</v>
      </c>
      <c r="U4" s="39">
        <f>K4+L4+M4+N4+O4+P4+Q4+R4+S4+T4</f>
        <v>9</v>
      </c>
      <c r="V4" s="18">
        <v>1</v>
      </c>
      <c r="W4" s="18">
        <v>2</v>
      </c>
      <c r="X4" s="39">
        <f>V4+W4</f>
        <v>3</v>
      </c>
      <c r="Y4" s="14">
        <v>8</v>
      </c>
      <c r="Z4" s="15">
        <v>0</v>
      </c>
      <c r="AA4" s="14">
        <v>37</v>
      </c>
      <c r="AB4" s="18">
        <v>0</v>
      </c>
      <c r="AC4" s="39">
        <f>U4+X4+Y4-Z4+AA4-AB4-J4</f>
        <v>57</v>
      </c>
    </row>
    <row r="5" spans="2:29" x14ac:dyDescent="0.35">
      <c r="B5" s="12" t="s">
        <v>43</v>
      </c>
      <c r="C5" s="42" t="s">
        <v>38</v>
      </c>
      <c r="D5" s="21">
        <v>0.46527777777777773</v>
      </c>
      <c r="E5" s="18">
        <v>2</v>
      </c>
      <c r="F5" s="14" t="s">
        <v>33</v>
      </c>
      <c r="G5" s="32">
        <v>0.47916666666666669</v>
      </c>
      <c r="H5" s="21">
        <v>0.60138888888888886</v>
      </c>
      <c r="I5" s="34">
        <f>H5-G5</f>
        <v>0.12222222222222218</v>
      </c>
      <c r="J5" s="24">
        <v>0</v>
      </c>
      <c r="K5" s="18">
        <v>1</v>
      </c>
      <c r="L5" s="18">
        <v>1</v>
      </c>
      <c r="M5" s="18">
        <v>0</v>
      </c>
      <c r="N5" s="18">
        <v>0</v>
      </c>
      <c r="O5" s="18">
        <v>1</v>
      </c>
      <c r="P5" s="18">
        <v>0</v>
      </c>
      <c r="Q5" s="18">
        <v>1</v>
      </c>
      <c r="R5" s="18">
        <v>0</v>
      </c>
      <c r="S5" s="18">
        <v>0</v>
      </c>
      <c r="T5" s="18">
        <v>0</v>
      </c>
      <c r="U5" s="39">
        <f>K5+L5+M5+N5+O5+P5+Q5+R5+S5+T5</f>
        <v>4</v>
      </c>
      <c r="V5" s="18">
        <v>1</v>
      </c>
      <c r="W5" s="18">
        <v>2</v>
      </c>
      <c r="X5" s="39">
        <f>V5+W5</f>
        <v>3</v>
      </c>
      <c r="Y5" s="14">
        <v>10</v>
      </c>
      <c r="Z5" s="15">
        <v>0</v>
      </c>
      <c r="AA5" s="14">
        <v>37</v>
      </c>
      <c r="AB5" s="18">
        <v>0</v>
      </c>
      <c r="AC5" s="39">
        <f>U5+X5+Y5-Z5+AA5-AB5-J5</f>
        <v>54</v>
      </c>
    </row>
    <row r="6" spans="2:29" x14ac:dyDescent="0.35">
      <c r="B6" s="12" t="s">
        <v>44</v>
      </c>
      <c r="C6" s="43" t="s">
        <v>36</v>
      </c>
      <c r="D6" s="21">
        <v>0.44444444444444442</v>
      </c>
      <c r="E6" s="18">
        <v>6</v>
      </c>
      <c r="F6" s="14" t="s">
        <v>33</v>
      </c>
      <c r="G6" s="32">
        <v>0.4375</v>
      </c>
      <c r="H6" s="21">
        <v>0.56527777777777777</v>
      </c>
      <c r="I6" s="34">
        <f>H6-G6</f>
        <v>0.12777777777777777</v>
      </c>
      <c r="J6" s="24">
        <v>4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0</v>
      </c>
      <c r="Q6" s="18">
        <v>1</v>
      </c>
      <c r="R6" s="18">
        <v>1</v>
      </c>
      <c r="S6" s="18">
        <v>0</v>
      </c>
      <c r="T6" s="18">
        <v>1</v>
      </c>
      <c r="U6" s="39">
        <f>K6+L6+M6+N6+O6+P6+Q6+R6+S6+T6</f>
        <v>8</v>
      </c>
      <c r="V6" s="18">
        <v>0</v>
      </c>
      <c r="W6" s="18">
        <v>1</v>
      </c>
      <c r="X6" s="39">
        <f>V6+W6</f>
        <v>1</v>
      </c>
      <c r="Y6" s="14">
        <v>10</v>
      </c>
      <c r="Z6" s="15">
        <v>0</v>
      </c>
      <c r="AA6" s="14">
        <v>39</v>
      </c>
      <c r="AB6" s="18">
        <v>0</v>
      </c>
      <c r="AC6" s="39">
        <f>U6+X6+Y6-Z6+AA6-AB6-J6</f>
        <v>54</v>
      </c>
    </row>
    <row r="7" spans="2:29" x14ac:dyDescent="0.35">
      <c r="B7" s="12" t="s">
        <v>45</v>
      </c>
      <c r="C7" s="42" t="s">
        <v>29</v>
      </c>
      <c r="D7" s="21">
        <v>0.41666666666666669</v>
      </c>
      <c r="E7" s="18">
        <v>2</v>
      </c>
      <c r="F7" s="14" t="s">
        <v>33</v>
      </c>
      <c r="G7" s="32">
        <v>0.4236111111111111</v>
      </c>
      <c r="H7" s="21">
        <v>0.5444444444444444</v>
      </c>
      <c r="I7" s="34">
        <f>H7-G7</f>
        <v>0.12083333333333329</v>
      </c>
      <c r="J7" s="24">
        <v>0</v>
      </c>
      <c r="K7" s="18">
        <v>1</v>
      </c>
      <c r="L7" s="18">
        <v>1</v>
      </c>
      <c r="M7" s="18">
        <v>1</v>
      </c>
      <c r="N7" s="18">
        <v>0</v>
      </c>
      <c r="O7" s="18">
        <v>0</v>
      </c>
      <c r="P7" s="18">
        <v>1</v>
      </c>
      <c r="Q7" s="18">
        <v>1</v>
      </c>
      <c r="R7" s="18">
        <v>0</v>
      </c>
      <c r="S7" s="18">
        <v>1</v>
      </c>
      <c r="T7" s="18">
        <v>1</v>
      </c>
      <c r="U7" s="39">
        <f>K7+L7+M7+N7+O7+P7+Q7+R7+S7+T7</f>
        <v>7</v>
      </c>
      <c r="V7" s="18">
        <v>1</v>
      </c>
      <c r="W7" s="18">
        <v>2</v>
      </c>
      <c r="X7" s="39">
        <f>V7+W7</f>
        <v>3</v>
      </c>
      <c r="Y7" s="14">
        <v>10</v>
      </c>
      <c r="Z7" s="15">
        <v>0</v>
      </c>
      <c r="AA7" s="14">
        <v>33</v>
      </c>
      <c r="AB7" s="18">
        <v>0</v>
      </c>
      <c r="AC7" s="39">
        <f>U7+X7+Y7-Z7+AA7-AB7-J7</f>
        <v>53</v>
      </c>
    </row>
    <row r="8" spans="2:29" x14ac:dyDescent="0.35">
      <c r="B8" s="12" t="s">
        <v>46</v>
      </c>
      <c r="C8" s="42" t="s">
        <v>30</v>
      </c>
      <c r="D8" s="21">
        <v>0.4236111111111111</v>
      </c>
      <c r="E8" s="18">
        <v>3</v>
      </c>
      <c r="F8" s="14" t="s">
        <v>33</v>
      </c>
      <c r="G8" s="32">
        <v>0.41666666666666669</v>
      </c>
      <c r="H8" s="21">
        <v>0.53125</v>
      </c>
      <c r="I8" s="34">
        <f>H8-G8</f>
        <v>0.11458333333333331</v>
      </c>
      <c r="J8" s="24">
        <v>0</v>
      </c>
      <c r="K8" s="18">
        <v>1</v>
      </c>
      <c r="L8" s="18">
        <v>1</v>
      </c>
      <c r="M8" s="18">
        <v>1</v>
      </c>
      <c r="N8" s="18">
        <v>0</v>
      </c>
      <c r="O8" s="18">
        <v>1</v>
      </c>
      <c r="P8" s="18">
        <v>1</v>
      </c>
      <c r="Q8" s="18">
        <v>1</v>
      </c>
      <c r="R8" s="18">
        <v>0</v>
      </c>
      <c r="S8" s="18">
        <v>0</v>
      </c>
      <c r="T8" s="18">
        <v>0</v>
      </c>
      <c r="U8" s="39">
        <f>K8+L8+M8+N8+O8+P8+Q8+R8+S8+T8</f>
        <v>6</v>
      </c>
      <c r="V8" s="18">
        <v>0</v>
      </c>
      <c r="W8" s="18">
        <v>0</v>
      </c>
      <c r="X8" s="39">
        <f>V8+W8</f>
        <v>0</v>
      </c>
      <c r="Y8" s="14">
        <v>8</v>
      </c>
      <c r="Z8" s="15">
        <v>1</v>
      </c>
      <c r="AA8" s="14">
        <v>37</v>
      </c>
      <c r="AB8" s="18">
        <v>0</v>
      </c>
      <c r="AC8" s="39">
        <f>U8+X8+Y8-Z8+AA8-AB8-J8</f>
        <v>50</v>
      </c>
    </row>
    <row r="9" spans="2:29" x14ac:dyDescent="0.35">
      <c r="B9" s="12" t="s">
        <v>47</v>
      </c>
      <c r="C9" s="42" t="s">
        <v>31</v>
      </c>
      <c r="D9" s="22">
        <v>0.45833333333333331</v>
      </c>
      <c r="E9" s="18">
        <v>2</v>
      </c>
      <c r="F9" s="14" t="s">
        <v>33</v>
      </c>
      <c r="G9" s="32">
        <v>0.46180555555555558</v>
      </c>
      <c r="H9" s="21">
        <v>0.58611111111111114</v>
      </c>
      <c r="I9" s="34">
        <f>H9-G9</f>
        <v>0.12430555555555556</v>
      </c>
      <c r="J9" s="24">
        <v>0</v>
      </c>
      <c r="K9" s="18">
        <v>1</v>
      </c>
      <c r="L9" s="18">
        <v>1</v>
      </c>
      <c r="M9" s="18">
        <v>1</v>
      </c>
      <c r="N9" s="18">
        <v>0</v>
      </c>
      <c r="O9" s="18">
        <v>1</v>
      </c>
      <c r="P9" s="18">
        <v>1</v>
      </c>
      <c r="Q9" s="18">
        <v>1</v>
      </c>
      <c r="R9" s="18">
        <v>1</v>
      </c>
      <c r="S9" s="18">
        <v>0</v>
      </c>
      <c r="T9" s="18">
        <v>1</v>
      </c>
      <c r="U9" s="39">
        <f>K9+L9+M9+N9+O9+P9+Q9+R9+S9+T9</f>
        <v>8</v>
      </c>
      <c r="V9" s="18">
        <v>1</v>
      </c>
      <c r="W9" s="18">
        <v>2</v>
      </c>
      <c r="X9" s="39">
        <f>V9+W9</f>
        <v>3</v>
      </c>
      <c r="Y9" s="14">
        <v>6</v>
      </c>
      <c r="Z9" s="15">
        <v>0</v>
      </c>
      <c r="AA9" s="14">
        <v>27</v>
      </c>
      <c r="AB9" s="18">
        <v>0</v>
      </c>
      <c r="AC9" s="39">
        <f>U9+X9+Y9-Z9+AA9-AB9-J9</f>
        <v>44</v>
      </c>
    </row>
    <row r="10" spans="2:29" x14ac:dyDescent="0.35">
      <c r="B10" s="12" t="s">
        <v>48</v>
      </c>
      <c r="C10" s="43" t="s">
        <v>35</v>
      </c>
      <c r="D10" s="21">
        <v>0.4375</v>
      </c>
      <c r="E10" s="18">
        <v>1</v>
      </c>
      <c r="F10" s="14" t="s">
        <v>33</v>
      </c>
      <c r="G10" s="32">
        <v>0.46527777777777773</v>
      </c>
      <c r="H10" s="21">
        <v>0.58263888888888882</v>
      </c>
      <c r="I10" s="34">
        <f>H10-G10</f>
        <v>0.11736111111111108</v>
      </c>
      <c r="J10" s="24">
        <v>0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8">
        <v>1</v>
      </c>
      <c r="Q10" s="18">
        <v>0</v>
      </c>
      <c r="R10" s="18">
        <v>0</v>
      </c>
      <c r="S10" s="18">
        <v>0</v>
      </c>
      <c r="T10" s="18">
        <v>1</v>
      </c>
      <c r="U10" s="39">
        <f>K10+L10+M10+N10+O10+P10+Q10+R10+S10+T10</f>
        <v>5</v>
      </c>
      <c r="V10" s="18">
        <v>0</v>
      </c>
      <c r="W10" s="18">
        <v>0</v>
      </c>
      <c r="X10" s="39">
        <f>V10+W10</f>
        <v>0</v>
      </c>
      <c r="Y10" s="14">
        <v>6</v>
      </c>
      <c r="Z10" s="15">
        <v>1</v>
      </c>
      <c r="AA10" s="14">
        <v>22</v>
      </c>
      <c r="AB10" s="18">
        <v>0</v>
      </c>
      <c r="AC10" s="39">
        <f>U10+X10+Y10-Z10+AA10-AB10-J10</f>
        <v>32</v>
      </c>
    </row>
    <row r="11" spans="2:29" x14ac:dyDescent="0.35">
      <c r="B11" s="12" t="s">
        <v>49</v>
      </c>
      <c r="C11" s="43" t="s">
        <v>37</v>
      </c>
      <c r="D11" s="21">
        <v>0.4513888888888889</v>
      </c>
      <c r="E11" s="18">
        <v>2</v>
      </c>
      <c r="F11" s="14" t="s">
        <v>33</v>
      </c>
      <c r="G11" s="32">
        <v>0.44097222222222227</v>
      </c>
      <c r="H11" s="21">
        <v>0.56041666666666667</v>
      </c>
      <c r="I11" s="34">
        <f>H11-G11</f>
        <v>0.11944444444444441</v>
      </c>
      <c r="J11" s="24">
        <v>0</v>
      </c>
      <c r="K11" s="18">
        <v>1</v>
      </c>
      <c r="L11" s="18">
        <v>1</v>
      </c>
      <c r="M11" s="18">
        <v>1</v>
      </c>
      <c r="N11" s="18">
        <v>0</v>
      </c>
      <c r="O11" s="18">
        <v>1</v>
      </c>
      <c r="P11" s="18">
        <v>1</v>
      </c>
      <c r="Q11" s="18">
        <v>1</v>
      </c>
      <c r="R11" s="18">
        <v>1</v>
      </c>
      <c r="S11" s="18">
        <v>0</v>
      </c>
      <c r="T11" s="18">
        <v>1</v>
      </c>
      <c r="U11" s="39">
        <f>K11+L11+M11+N11+O11+P11+Q11+R11+S11+T11</f>
        <v>8</v>
      </c>
      <c r="V11" s="18">
        <v>1</v>
      </c>
      <c r="W11" s="18">
        <v>1</v>
      </c>
      <c r="X11" s="39">
        <f>V11+W11</f>
        <v>2</v>
      </c>
      <c r="Y11" s="14">
        <v>4</v>
      </c>
      <c r="Z11" s="15">
        <v>0</v>
      </c>
      <c r="AA11" s="14">
        <v>21</v>
      </c>
      <c r="AB11" s="18">
        <v>4</v>
      </c>
      <c r="AC11" s="39">
        <f>U11+X11+Y11-Z11+AA11-AB11-J11</f>
        <v>31</v>
      </c>
    </row>
    <row r="12" spans="2:29" ht="15" thickBot="1" x14ac:dyDescent="0.4">
      <c r="B12" s="13" t="s">
        <v>50</v>
      </c>
      <c r="C12" s="44" t="s">
        <v>39</v>
      </c>
      <c r="D12" s="23">
        <v>0.47916666666666669</v>
      </c>
      <c r="E12" s="19">
        <v>4</v>
      </c>
      <c r="F12" s="16" t="s">
        <v>33</v>
      </c>
      <c r="G12" s="35">
        <v>0.48819444444444443</v>
      </c>
      <c r="H12" s="23">
        <v>0.64166666666666672</v>
      </c>
      <c r="I12" s="37">
        <f>H12-G12</f>
        <v>0.15347222222222229</v>
      </c>
      <c r="J12" s="25">
        <v>41</v>
      </c>
      <c r="K12" s="19">
        <v>1</v>
      </c>
      <c r="L12" s="19">
        <v>1</v>
      </c>
      <c r="M12" s="19">
        <v>1</v>
      </c>
      <c r="N12" s="19">
        <v>0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40">
        <f>K12+L12+M12+N12+O12+P12+Q12+R12+S12+T12</f>
        <v>9</v>
      </c>
      <c r="V12" s="19">
        <v>0</v>
      </c>
      <c r="W12" s="19">
        <v>2</v>
      </c>
      <c r="X12" s="40">
        <f>V12+W12</f>
        <v>2</v>
      </c>
      <c r="Y12" s="16">
        <v>10</v>
      </c>
      <c r="Z12" s="17">
        <v>0</v>
      </c>
      <c r="AA12" s="16">
        <v>40</v>
      </c>
      <c r="AB12" s="19">
        <v>0</v>
      </c>
      <c r="AC12" s="40">
        <f>U12+X12+Y12-Z12+AA12-AB12-J12</f>
        <v>20</v>
      </c>
    </row>
    <row r="14" spans="2:29" x14ac:dyDescent="0.35">
      <c r="E14" s="45">
        <f>E3+E4+E5+E6+E7+E8+E9+E10+E11+E12</f>
        <v>29</v>
      </c>
    </row>
  </sheetData>
  <autoFilter ref="C2:AC12" xr:uid="{85ED7428-0709-40D2-9C1B-4F8E65DC5CF3}">
    <sortState xmlns:xlrd2="http://schemas.microsoft.com/office/spreadsheetml/2017/richdata2" ref="C3:AC12">
      <sortCondition descending="1" ref="AC3:AC12"/>
      <sortCondition ref="I3:I12"/>
    </sortState>
  </autoFilter>
  <mergeCells count="2">
    <mergeCell ref="K1:U1"/>
    <mergeCell ref="V1:X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2020-10-16T17:13:32Z</dcterms:created>
  <dcterms:modified xsi:type="dcterms:W3CDTF">2020-10-17T12:38:33Z</dcterms:modified>
</cp:coreProperties>
</file>