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Linda Amanda Kalnina\Desktop\LATVIJAS EKSPEDĪCIJA\1) EKSPEDĪCIJAS\CITAS ekspedīčijas\Helovīns\"/>
    </mc:Choice>
  </mc:AlternateContent>
  <xr:revisionPtr revIDLastSave="0" documentId="13_ncr:1_{7F799D26-EA28-4DD7-959D-D6FA8666054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Kopējie " sheetId="1" r:id="rId1"/>
    <sheet name="Vieta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v9cukoQ7lbvbP8ST6cPpg3tEcAw=="/>
    </ext>
  </extLst>
</workbook>
</file>

<file path=xl/calcChain.xml><?xml version="1.0" encoding="utf-8"?>
<calcChain xmlns="http://schemas.openxmlformats.org/spreadsheetml/2006/main">
  <c r="D53" i="2" l="1"/>
  <c r="T50" i="2"/>
  <c r="AA50" i="2" s="1"/>
  <c r="T40" i="2"/>
  <c r="AA40" i="2" s="1"/>
  <c r="H40" i="2"/>
  <c r="T29" i="2"/>
  <c r="AA29" i="2" s="1"/>
  <c r="H29" i="2"/>
  <c r="T7" i="2"/>
  <c r="AA7" i="2" s="1"/>
  <c r="H7" i="2"/>
  <c r="T34" i="2"/>
  <c r="AA34" i="2" s="1"/>
  <c r="H34" i="2"/>
  <c r="T27" i="2"/>
  <c r="AA27" i="2" s="1"/>
  <c r="H27" i="2"/>
  <c r="T13" i="2"/>
  <c r="AA13" i="2" s="1"/>
  <c r="H13" i="2"/>
  <c r="AA24" i="2"/>
  <c r="T24" i="2"/>
  <c r="H24" i="2"/>
  <c r="T11" i="2"/>
  <c r="AA11" i="2" s="1"/>
  <c r="H11" i="2"/>
  <c r="AA49" i="2"/>
  <c r="T49" i="2"/>
  <c r="AA15" i="2"/>
  <c r="T15" i="2"/>
  <c r="H15" i="2"/>
  <c r="T46" i="2"/>
  <c r="AA46" i="2" s="1"/>
  <c r="T16" i="2"/>
  <c r="AA16" i="2" s="1"/>
  <c r="H16" i="2"/>
  <c r="T23" i="2"/>
  <c r="AA23" i="2" s="1"/>
  <c r="H23" i="2"/>
  <c r="T35" i="2"/>
  <c r="AA35" i="2" s="1"/>
  <c r="H35" i="2"/>
  <c r="AA19" i="2"/>
  <c r="T19" i="2"/>
  <c r="H19" i="2"/>
  <c r="T43" i="2"/>
  <c r="AA43" i="2" s="1"/>
  <c r="H43" i="2"/>
  <c r="T10" i="2"/>
  <c r="AA10" i="2" s="1"/>
  <c r="H10" i="2"/>
  <c r="T44" i="2"/>
  <c r="AA44" i="2" s="1"/>
  <c r="H44" i="2"/>
  <c r="T17" i="2"/>
  <c r="AA17" i="2" s="1"/>
  <c r="H17" i="2"/>
  <c r="T5" i="2"/>
  <c r="AA5" i="2" s="1"/>
  <c r="H5" i="2"/>
  <c r="T8" i="2"/>
  <c r="AA8" i="2" s="1"/>
  <c r="H8" i="2"/>
  <c r="AA30" i="2"/>
  <c r="T30" i="2"/>
  <c r="H30" i="2"/>
  <c r="AA41" i="2"/>
  <c r="T41" i="2"/>
  <c r="H41" i="2"/>
  <c r="T12" i="2"/>
  <c r="AA12" i="2" s="1"/>
  <c r="H12" i="2"/>
  <c r="T9" i="2"/>
  <c r="AA9" i="2" s="1"/>
  <c r="H9" i="2"/>
  <c r="T48" i="2"/>
  <c r="AA48" i="2" s="1"/>
  <c r="T20" i="2"/>
  <c r="AA20" i="2" s="1"/>
  <c r="H20" i="2"/>
  <c r="T26" i="2"/>
  <c r="AA26" i="2" s="1"/>
  <c r="H26" i="2"/>
  <c r="T36" i="2"/>
  <c r="AA36" i="2" s="1"/>
  <c r="H36" i="2"/>
  <c r="T39" i="2"/>
  <c r="AA39" i="2" s="1"/>
  <c r="H39" i="2"/>
  <c r="T6" i="2"/>
  <c r="AA6" i="2" s="1"/>
  <c r="H6" i="2"/>
  <c r="T4" i="2"/>
  <c r="AA4" i="2" s="1"/>
  <c r="H4" i="2"/>
  <c r="AA38" i="2"/>
  <c r="T38" i="2"/>
  <c r="H38" i="2"/>
  <c r="AA14" i="2"/>
  <c r="T14" i="2"/>
  <c r="H14" i="2"/>
  <c r="T3" i="2"/>
  <c r="AA3" i="2" s="1"/>
  <c r="H3" i="2"/>
  <c r="T45" i="2"/>
  <c r="AA45" i="2" s="1"/>
  <c r="H45" i="2"/>
  <c r="T21" i="2"/>
  <c r="AA21" i="2" s="1"/>
  <c r="H21" i="2"/>
  <c r="T51" i="2"/>
  <c r="AA51" i="2" s="1"/>
  <c r="H51" i="2"/>
  <c r="T22" i="2"/>
  <c r="AA22" i="2" s="1"/>
  <c r="H22" i="2"/>
  <c r="AA33" i="2"/>
  <c r="T33" i="2"/>
  <c r="H33" i="2"/>
  <c r="AA28" i="2"/>
  <c r="T28" i="2"/>
  <c r="H28" i="2"/>
  <c r="T25" i="2"/>
  <c r="AA25" i="2" s="1"/>
  <c r="H25" i="2"/>
  <c r="T18" i="2"/>
  <c r="AA18" i="2" s="1"/>
  <c r="H18" i="2"/>
  <c r="T37" i="2"/>
  <c r="AA37" i="2" s="1"/>
  <c r="H37" i="2"/>
  <c r="T47" i="2"/>
  <c r="AA47" i="2" s="1"/>
  <c r="T32" i="2"/>
  <c r="AA32" i="2" s="1"/>
  <c r="H32" i="2"/>
  <c r="T31" i="2"/>
  <c r="AA31" i="2" s="1"/>
  <c r="H31" i="2"/>
  <c r="T42" i="2"/>
  <c r="AA42" i="2" s="1"/>
  <c r="H42" i="2"/>
  <c r="Z4" i="1" l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3" i="1"/>
  <c r="G4" i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3" i="1"/>
  <c r="G44" i="1"/>
  <c r="G45" i="1"/>
  <c r="G46" i="1"/>
  <c r="G47" i="1"/>
  <c r="G48" i="1"/>
  <c r="G49" i="1"/>
  <c r="G50" i="1"/>
  <c r="G3" i="1"/>
  <c r="C53" i="1"/>
</calcChain>
</file>

<file path=xl/sharedStrings.xml><?xml version="1.0" encoding="utf-8"?>
<sst xmlns="http://schemas.openxmlformats.org/spreadsheetml/2006/main" count="252" uniqueCount="78">
  <si>
    <t xml:space="preserve">Latvijas ekspedīcijas fotogrāfiju uzdevums </t>
  </si>
  <si>
    <t xml:space="preserve">Nr. </t>
  </si>
  <si>
    <t xml:space="preserve">Komandas nosaukums </t>
  </si>
  <si>
    <t xml:space="preserve">Līgums </t>
  </si>
  <si>
    <t>STARTA LAIKS</t>
  </si>
  <si>
    <t xml:space="preserve">FINIŠA LAIKS </t>
  </si>
  <si>
    <t xml:space="preserve">KOPĒJAIS LAIKS </t>
  </si>
  <si>
    <t xml:space="preserve">Soda punkti </t>
  </si>
  <si>
    <t xml:space="preserve">Ar citu komandu </t>
  </si>
  <si>
    <t xml:space="preserve">Ar īstu ķirbi </t>
  </si>
  <si>
    <t xml:space="preserve">Ar sievieti ar izkapti </t>
  </si>
  <si>
    <t xml:space="preserve">Kapos </t>
  </si>
  <si>
    <t>Pie opeļa</t>
  </si>
  <si>
    <t xml:space="preserve">Ar cilti </t>
  </si>
  <si>
    <t xml:space="preserve">Vienam uz velosipēda </t>
  </si>
  <si>
    <t>stopējot</t>
  </si>
  <si>
    <t>Ar ielu muzikanti</t>
  </si>
  <si>
    <t xml:space="preserve">Tumsā </t>
  </si>
  <si>
    <t>Madaras mīklas</t>
  </si>
  <si>
    <t xml:space="preserve">Ķirbja medības </t>
  </si>
  <si>
    <t xml:space="preserve">KP </t>
  </si>
  <si>
    <t>KOPĀ</t>
  </si>
  <si>
    <t xml:space="preserve">Spociņi </t>
  </si>
  <si>
    <t>x</t>
  </si>
  <si>
    <t>3 Raganiņas</t>
  </si>
  <si>
    <t>MARs</t>
  </si>
  <si>
    <t xml:space="preserve">Andersoni </t>
  </si>
  <si>
    <t xml:space="preserve">Sivicki </t>
  </si>
  <si>
    <t>Tā turēt!</t>
  </si>
  <si>
    <t>Sikspārņi Team</t>
  </si>
  <si>
    <t>Ieslodzītie</t>
  </si>
  <si>
    <t>ASIŅAINĀS SIEKALAS</t>
  </si>
  <si>
    <t>Happy</t>
  </si>
  <si>
    <t>Nelaimes vēstneši</t>
  </si>
  <si>
    <t>TT27</t>
  </si>
  <si>
    <t>Bees</t>
  </si>
  <si>
    <t>Very Purvciems</t>
  </si>
  <si>
    <t>Helovīna maniaki</t>
  </si>
  <si>
    <t>Trakie ķirbji</t>
  </si>
  <si>
    <t>"Ezīši"</t>
  </si>
  <si>
    <t>I&amp;A&amp;A</t>
  </si>
  <si>
    <t xml:space="preserve">Zombīši </t>
  </si>
  <si>
    <t>Z var</t>
  </si>
  <si>
    <t>Wok Street Riga</t>
  </si>
  <si>
    <t>Kokteilis</t>
  </si>
  <si>
    <t>Dāmas</t>
  </si>
  <si>
    <t>Re kur ir!</t>
  </si>
  <si>
    <t>Pink team</t>
  </si>
  <si>
    <t>Hello in</t>
  </si>
  <si>
    <t>Žubastītes un Vecis</t>
  </si>
  <si>
    <t>Mēs neapmaldīsimies</t>
  </si>
  <si>
    <t>Maffins</t>
  </si>
  <si>
    <t>TRAKIE EŽI</t>
  </si>
  <si>
    <t>Spoki</t>
  </si>
  <si>
    <t>Nosaukumam nav nozīmes</t>
  </si>
  <si>
    <t>Cepumiņš Šņak</t>
  </si>
  <si>
    <t>Nakts mošķi</t>
  </si>
  <si>
    <t>3+1</t>
  </si>
  <si>
    <t>Decembris</t>
  </si>
  <si>
    <t>2 bears 2 girls</t>
  </si>
  <si>
    <t>Reiz bija ...</t>
  </si>
  <si>
    <t>Zeltrači</t>
  </si>
  <si>
    <t>Zilā paprika</t>
  </si>
  <si>
    <t>Pagaidi.....</t>
  </si>
  <si>
    <t>ARIGO</t>
  </si>
  <si>
    <t>Lāči</t>
  </si>
  <si>
    <t>Noras Bulkas</t>
  </si>
  <si>
    <t>Ķirbēji</t>
  </si>
  <si>
    <t>Man vienalga</t>
  </si>
  <si>
    <t>Ğimene</t>
  </si>
  <si>
    <t>Pīļknābis un zilonis</t>
  </si>
  <si>
    <t>A-family</t>
  </si>
  <si>
    <r>
      <t xml:space="preserve">Madaras mīklas </t>
    </r>
    <r>
      <rPr>
        <b/>
        <sz val="10"/>
        <color rgb="FFFF0000"/>
        <rFont val="Calibri"/>
        <family val="2"/>
      </rPr>
      <t>kļūdas</t>
    </r>
  </si>
  <si>
    <r>
      <t xml:space="preserve">Ķirbja medību </t>
    </r>
    <r>
      <rPr>
        <b/>
        <sz val="10"/>
        <color rgb="FFFF0000"/>
        <rFont val="Calibri"/>
        <family val="2"/>
      </rPr>
      <t>kļūdas</t>
    </r>
  </si>
  <si>
    <r>
      <t>KP</t>
    </r>
    <r>
      <rPr>
        <b/>
        <sz val="10"/>
        <color rgb="FFFF0000"/>
        <rFont val="Calibri"/>
        <family val="2"/>
      </rPr>
      <t xml:space="preserve"> kļūdas</t>
    </r>
  </si>
  <si>
    <t xml:space="preserve">Cilvēku skaits </t>
  </si>
  <si>
    <t>KOPĀ FOTO</t>
  </si>
  <si>
    <t>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</si>
</sst>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Arial"/>
    </font>
    <font>
      <sz val="11"/>
      <color theme="1"/>
      <name val="Calibri"/>
    </font>
    <font>
      <b/>
      <sz val="14"/>
      <color theme="1"/>
      <name val="Calibri"/>
    </font>
    <font>
      <sz val="11"/>
      <name val="Arial"/>
    </font>
    <font>
      <sz val="11"/>
      <color theme="1"/>
      <name val="Calibri"/>
    </font>
    <font>
      <sz val="10"/>
      <color theme="1"/>
      <name val="Arial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charset val="186"/>
    </font>
    <font>
      <b/>
      <sz val="12"/>
      <color theme="1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20" fontId="4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2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0" fontId="4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/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20" fontId="4" fillId="0" borderId="21" xfId="0" applyNumberFormat="1" applyFont="1" applyBorder="1" applyAlignment="1">
      <alignment horizontal="center"/>
    </xf>
    <xf numFmtId="20" fontId="4" fillId="0" borderId="18" xfId="0" applyNumberFormat="1" applyFont="1" applyBorder="1" applyAlignment="1">
      <alignment horizontal="center"/>
    </xf>
    <xf numFmtId="20" fontId="4" fillId="0" borderId="19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/>
    <xf numFmtId="0" fontId="3" fillId="0" borderId="15" xfId="0" applyFont="1" applyBorder="1"/>
    <xf numFmtId="0" fontId="10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20" fontId="10" fillId="0" borderId="6" xfId="0" applyNumberFormat="1" applyFont="1" applyBorder="1" applyAlignment="1">
      <alignment horizontal="center"/>
    </xf>
    <xf numFmtId="20" fontId="10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20" fontId="10" fillId="0" borderId="18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20" fontId="10" fillId="0" borderId="26" xfId="0" applyNumberFormat="1" applyFont="1" applyBorder="1" applyAlignment="1">
      <alignment horizontal="center"/>
    </xf>
    <xf numFmtId="20" fontId="10" fillId="0" borderId="23" xfId="0" applyNumberFormat="1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20" fontId="10" fillId="0" borderId="29" xfId="0" applyNumberFormat="1" applyFont="1" applyBorder="1" applyAlignment="1">
      <alignment horizontal="center"/>
    </xf>
    <xf numFmtId="20" fontId="10" fillId="0" borderId="30" xfId="0" applyNumberFormat="1" applyFont="1" applyBorder="1" applyAlignment="1">
      <alignment horizontal="center"/>
    </xf>
    <xf numFmtId="20" fontId="10" fillId="0" borderId="19" xfId="0" applyNumberFormat="1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5" fillId="0" borderId="2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0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20" fontId="4" fillId="0" borderId="29" xfId="0" applyNumberFormat="1" applyFont="1" applyBorder="1" applyAlignment="1">
      <alignment horizontal="center"/>
    </xf>
    <xf numFmtId="20" fontId="4" fillId="0" borderId="30" xfId="0" applyNumberFormat="1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8"/>
  <sheetViews>
    <sheetView tabSelected="1" zoomScale="50" zoomScaleNormal="50" workbookViewId="0">
      <selection activeCell="AB37" sqref="AB37"/>
    </sheetView>
  </sheetViews>
  <sheetFormatPr defaultColWidth="12.6640625" defaultRowHeight="15" customHeight="1" x14ac:dyDescent="0.3"/>
  <cols>
    <col min="1" max="1" width="3.9140625" customWidth="1"/>
    <col min="2" max="2" width="26.5" customWidth="1"/>
    <col min="3" max="26" width="7.6640625" customWidth="1"/>
  </cols>
  <sheetData>
    <row r="1" spans="1:26" ht="14.25" customHeight="1" thickBot="1" x14ac:dyDescent="0.4">
      <c r="A1" s="1"/>
      <c r="B1" s="1"/>
      <c r="C1" s="1"/>
      <c r="D1" s="1"/>
      <c r="E1" s="1"/>
      <c r="F1" s="1"/>
      <c r="G1" s="1"/>
      <c r="H1" s="1"/>
      <c r="I1" s="52" t="s">
        <v>0</v>
      </c>
      <c r="J1" s="53"/>
      <c r="K1" s="53"/>
      <c r="L1" s="53"/>
      <c r="M1" s="53"/>
      <c r="N1" s="53"/>
      <c r="O1" s="53"/>
      <c r="P1" s="53"/>
      <c r="Q1" s="53"/>
      <c r="R1" s="54"/>
      <c r="S1" s="37"/>
      <c r="T1" s="2"/>
      <c r="U1" s="1"/>
      <c r="V1" s="1"/>
      <c r="W1" s="1"/>
      <c r="X1" s="1"/>
      <c r="Y1" s="1"/>
      <c r="Z1" s="1"/>
    </row>
    <row r="2" spans="1:26" s="26" customFormat="1" ht="42" customHeight="1" thickBot="1" x14ac:dyDescent="0.3">
      <c r="A2" s="22" t="s">
        <v>1</v>
      </c>
      <c r="B2" s="22" t="s">
        <v>2</v>
      </c>
      <c r="C2" s="24" t="s">
        <v>75</v>
      </c>
      <c r="D2" s="22" t="s">
        <v>3</v>
      </c>
      <c r="E2" s="23" t="s">
        <v>4</v>
      </c>
      <c r="F2" s="25" t="s">
        <v>5</v>
      </c>
      <c r="G2" s="41" t="s">
        <v>6</v>
      </c>
      <c r="H2" s="28" t="s">
        <v>7</v>
      </c>
      <c r="I2" s="29" t="s">
        <v>8</v>
      </c>
      <c r="J2" s="30" t="s">
        <v>9</v>
      </c>
      <c r="K2" s="30" t="s">
        <v>10</v>
      </c>
      <c r="L2" s="30" t="s">
        <v>11</v>
      </c>
      <c r="M2" s="30" t="s">
        <v>12</v>
      </c>
      <c r="N2" s="31" t="s">
        <v>13</v>
      </c>
      <c r="O2" s="32" t="s">
        <v>14</v>
      </c>
      <c r="P2" s="30" t="s">
        <v>15</v>
      </c>
      <c r="Q2" s="30" t="s">
        <v>16</v>
      </c>
      <c r="R2" s="30" t="s">
        <v>17</v>
      </c>
      <c r="S2" s="38" t="s">
        <v>76</v>
      </c>
      <c r="T2" s="25" t="s">
        <v>18</v>
      </c>
      <c r="U2" s="24" t="s">
        <v>72</v>
      </c>
      <c r="V2" s="25" t="s">
        <v>19</v>
      </c>
      <c r="W2" s="25" t="s">
        <v>73</v>
      </c>
      <c r="X2" s="23" t="s">
        <v>20</v>
      </c>
      <c r="Y2" s="24" t="s">
        <v>74</v>
      </c>
      <c r="Z2" s="48" t="s">
        <v>21</v>
      </c>
    </row>
    <row r="3" spans="1:26" ht="14.25" customHeight="1" x14ac:dyDescent="0.35">
      <c r="A3" s="3">
        <v>1</v>
      </c>
      <c r="B3" s="4" t="s">
        <v>22</v>
      </c>
      <c r="C3" s="5">
        <v>5</v>
      </c>
      <c r="D3" s="6" t="s">
        <v>23</v>
      </c>
      <c r="E3" s="7">
        <v>0.70833333333333337</v>
      </c>
      <c r="F3" s="12">
        <v>0.8125</v>
      </c>
      <c r="G3" s="42">
        <f>F3-E3</f>
        <v>0.10416666666666663</v>
      </c>
      <c r="H3" s="10">
        <v>0</v>
      </c>
      <c r="I3" s="8">
        <v>1</v>
      </c>
      <c r="J3" s="8">
        <v>1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1</v>
      </c>
      <c r="S3" s="46">
        <f>SUM(I3:R3)</f>
        <v>3</v>
      </c>
      <c r="T3" s="39">
        <v>0</v>
      </c>
      <c r="U3" s="10">
        <v>0</v>
      </c>
      <c r="V3" s="8">
        <v>9</v>
      </c>
      <c r="W3" s="8">
        <v>0</v>
      </c>
      <c r="X3" s="9">
        <v>9</v>
      </c>
      <c r="Y3" s="39">
        <v>0</v>
      </c>
      <c r="Z3" s="49">
        <f>S3+T3-U3+V3-W3+X3-Y3-H3</f>
        <v>21</v>
      </c>
    </row>
    <row r="4" spans="1:26" ht="14.25" customHeight="1" x14ac:dyDescent="0.35">
      <c r="A4" s="3">
        <v>2</v>
      </c>
      <c r="B4" s="11" t="s">
        <v>24</v>
      </c>
      <c r="C4" s="5">
        <v>4</v>
      </c>
      <c r="D4" s="6" t="s">
        <v>23</v>
      </c>
      <c r="E4" s="7">
        <v>0.78680555555555554</v>
      </c>
      <c r="F4" s="12">
        <v>0.88472222222222219</v>
      </c>
      <c r="G4" s="43">
        <f t="shared" ref="G4:G50" si="0">F4-E4</f>
        <v>9.7916666666666652E-2</v>
      </c>
      <c r="H4" s="10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45">
        <f t="shared" ref="S4:S51" si="1">SUM(I4:R4)</f>
        <v>0</v>
      </c>
      <c r="T4" s="39">
        <v>2</v>
      </c>
      <c r="U4" s="10">
        <v>2</v>
      </c>
      <c r="V4" s="8">
        <v>27</v>
      </c>
      <c r="W4" s="8">
        <v>0</v>
      </c>
      <c r="X4" s="9">
        <v>26</v>
      </c>
      <c r="Y4" s="39">
        <v>1</v>
      </c>
      <c r="Z4" s="50">
        <f t="shared" ref="Z4:Z51" si="2">S4+T4-U4+V4-W4+X4-Y4-H4</f>
        <v>52</v>
      </c>
    </row>
    <row r="5" spans="1:26" ht="14.25" customHeight="1" x14ac:dyDescent="0.35">
      <c r="A5" s="3">
        <v>3</v>
      </c>
      <c r="B5" s="4" t="s">
        <v>25</v>
      </c>
      <c r="C5" s="5">
        <v>4</v>
      </c>
      <c r="D5" s="6" t="s">
        <v>23</v>
      </c>
      <c r="E5" s="7">
        <v>0.70486111111111116</v>
      </c>
      <c r="F5" s="12">
        <v>0.82916666666666672</v>
      </c>
      <c r="G5" s="43">
        <f t="shared" si="0"/>
        <v>0.12430555555555556</v>
      </c>
      <c r="H5" s="10">
        <v>0</v>
      </c>
      <c r="I5" s="8">
        <v>1</v>
      </c>
      <c r="J5" s="8">
        <v>1</v>
      </c>
      <c r="K5" s="8">
        <v>1</v>
      </c>
      <c r="L5" s="8">
        <v>1</v>
      </c>
      <c r="M5" s="8">
        <v>1</v>
      </c>
      <c r="N5" s="8">
        <v>0</v>
      </c>
      <c r="O5" s="8">
        <v>0</v>
      </c>
      <c r="P5" s="8">
        <v>1</v>
      </c>
      <c r="Q5" s="35">
        <v>0</v>
      </c>
      <c r="R5" s="8">
        <v>1</v>
      </c>
      <c r="S5" s="45">
        <f t="shared" si="1"/>
        <v>7</v>
      </c>
      <c r="T5" s="39">
        <v>6</v>
      </c>
      <c r="U5" s="10">
        <v>0</v>
      </c>
      <c r="V5" s="8">
        <v>15</v>
      </c>
      <c r="W5" s="8">
        <v>0</v>
      </c>
      <c r="X5" s="9">
        <v>23</v>
      </c>
      <c r="Y5" s="39">
        <v>0</v>
      </c>
      <c r="Z5" s="50">
        <f t="shared" si="2"/>
        <v>51</v>
      </c>
    </row>
    <row r="6" spans="1:26" ht="14.25" customHeight="1" x14ac:dyDescent="0.35">
      <c r="A6" s="3">
        <v>4</v>
      </c>
      <c r="B6" s="4" t="s">
        <v>26</v>
      </c>
      <c r="C6" s="5">
        <v>4</v>
      </c>
      <c r="D6" s="6" t="s">
        <v>23</v>
      </c>
      <c r="E6" s="7">
        <v>0.8</v>
      </c>
      <c r="F6" s="33">
        <v>0</v>
      </c>
      <c r="G6" s="43">
        <v>0</v>
      </c>
      <c r="H6" s="10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45">
        <f t="shared" si="1"/>
        <v>0</v>
      </c>
      <c r="T6" s="39">
        <v>0</v>
      </c>
      <c r="U6" s="10">
        <v>0</v>
      </c>
      <c r="V6" s="8">
        <v>0</v>
      </c>
      <c r="W6" s="8">
        <v>0</v>
      </c>
      <c r="X6" s="9">
        <v>0</v>
      </c>
      <c r="Y6" s="39">
        <v>0</v>
      </c>
      <c r="Z6" s="50">
        <f t="shared" si="2"/>
        <v>0</v>
      </c>
    </row>
    <row r="7" spans="1:26" ht="14.25" customHeight="1" x14ac:dyDescent="0.35">
      <c r="A7" s="3">
        <v>5</v>
      </c>
      <c r="B7" s="4" t="s">
        <v>27</v>
      </c>
      <c r="C7" s="5">
        <v>4</v>
      </c>
      <c r="D7" s="6" t="s">
        <v>23</v>
      </c>
      <c r="E7" s="7">
        <v>0.8</v>
      </c>
      <c r="F7" s="12">
        <v>0.88541666666666663</v>
      </c>
      <c r="G7" s="43">
        <f t="shared" si="0"/>
        <v>8.5416666666666585E-2</v>
      </c>
      <c r="H7" s="10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45">
        <f t="shared" si="1"/>
        <v>0</v>
      </c>
      <c r="T7" s="39">
        <v>4</v>
      </c>
      <c r="U7" s="10">
        <v>1</v>
      </c>
      <c r="V7" s="8">
        <v>16</v>
      </c>
      <c r="W7" s="8">
        <v>0</v>
      </c>
      <c r="X7" s="9">
        <v>19</v>
      </c>
      <c r="Y7" s="39">
        <v>0</v>
      </c>
      <c r="Z7" s="50">
        <f t="shared" si="2"/>
        <v>38</v>
      </c>
    </row>
    <row r="8" spans="1:26" ht="14.25" customHeight="1" x14ac:dyDescent="0.35">
      <c r="A8" s="3">
        <v>6</v>
      </c>
      <c r="B8" s="11" t="s">
        <v>28</v>
      </c>
      <c r="C8" s="5">
        <v>5</v>
      </c>
      <c r="D8" s="6" t="s">
        <v>23</v>
      </c>
      <c r="E8" s="7">
        <v>0.70972222222222225</v>
      </c>
      <c r="F8" s="12">
        <v>0.83125000000000004</v>
      </c>
      <c r="G8" s="43">
        <f t="shared" si="0"/>
        <v>0.12152777777777779</v>
      </c>
      <c r="H8" s="10">
        <v>0</v>
      </c>
      <c r="I8" s="8">
        <v>1</v>
      </c>
      <c r="J8" s="8">
        <v>0</v>
      </c>
      <c r="K8" s="8">
        <v>0</v>
      </c>
      <c r="L8" s="8">
        <v>1</v>
      </c>
      <c r="M8" s="8">
        <v>1</v>
      </c>
      <c r="N8" s="8">
        <v>0</v>
      </c>
      <c r="O8" s="8">
        <v>1</v>
      </c>
      <c r="P8" s="8">
        <v>1</v>
      </c>
      <c r="Q8" s="35">
        <v>0</v>
      </c>
      <c r="R8" s="8">
        <v>1</v>
      </c>
      <c r="S8" s="45">
        <f t="shared" si="1"/>
        <v>6</v>
      </c>
      <c r="T8" s="39">
        <v>4</v>
      </c>
      <c r="U8" s="10">
        <v>1</v>
      </c>
      <c r="V8" s="8">
        <v>25</v>
      </c>
      <c r="W8" s="8">
        <v>0</v>
      </c>
      <c r="X8" s="9">
        <v>39</v>
      </c>
      <c r="Y8" s="39">
        <v>0</v>
      </c>
      <c r="Z8" s="50">
        <f t="shared" si="2"/>
        <v>73</v>
      </c>
    </row>
    <row r="9" spans="1:26" ht="14.25" customHeight="1" x14ac:dyDescent="0.35">
      <c r="A9" s="3">
        <v>7</v>
      </c>
      <c r="B9" s="11" t="s">
        <v>29</v>
      </c>
      <c r="C9" s="5">
        <v>2</v>
      </c>
      <c r="D9" s="6" t="s">
        <v>23</v>
      </c>
      <c r="E9" s="7">
        <v>0.74791666666666667</v>
      </c>
      <c r="F9" s="12">
        <v>0.87291666666666667</v>
      </c>
      <c r="G9" s="43">
        <f t="shared" si="0"/>
        <v>0.125</v>
      </c>
      <c r="H9" s="10">
        <v>0</v>
      </c>
      <c r="I9" s="13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45">
        <f t="shared" si="1"/>
        <v>0</v>
      </c>
      <c r="T9" s="39">
        <v>4</v>
      </c>
      <c r="U9" s="10">
        <v>1</v>
      </c>
      <c r="V9" s="8">
        <v>28</v>
      </c>
      <c r="W9" s="8">
        <v>0</v>
      </c>
      <c r="X9" s="9">
        <v>28</v>
      </c>
      <c r="Y9" s="39">
        <v>0</v>
      </c>
      <c r="Z9" s="50">
        <f t="shared" si="2"/>
        <v>59</v>
      </c>
    </row>
    <row r="10" spans="1:26" ht="14.25" customHeight="1" x14ac:dyDescent="0.35">
      <c r="A10" s="3">
        <v>8</v>
      </c>
      <c r="B10" s="11" t="s">
        <v>30</v>
      </c>
      <c r="C10" s="5">
        <v>2</v>
      </c>
      <c r="D10" s="6" t="s">
        <v>23</v>
      </c>
      <c r="E10" s="7">
        <v>0.76041666666666663</v>
      </c>
      <c r="F10" s="12">
        <v>0.87986111111111109</v>
      </c>
      <c r="G10" s="43">
        <f t="shared" si="0"/>
        <v>0.11944444444444446</v>
      </c>
      <c r="H10" s="10">
        <v>0</v>
      </c>
      <c r="I10" s="8">
        <v>1</v>
      </c>
      <c r="J10" s="8">
        <v>1</v>
      </c>
      <c r="K10" s="8">
        <v>0</v>
      </c>
      <c r="L10" s="8">
        <v>1</v>
      </c>
      <c r="M10" s="8">
        <v>1</v>
      </c>
      <c r="N10" s="8">
        <v>0</v>
      </c>
      <c r="O10" s="8">
        <v>1</v>
      </c>
      <c r="P10" s="8">
        <v>1</v>
      </c>
      <c r="Q10" s="8">
        <v>0</v>
      </c>
      <c r="R10" s="8">
        <v>1</v>
      </c>
      <c r="S10" s="45">
        <f t="shared" si="1"/>
        <v>7</v>
      </c>
      <c r="T10" s="39">
        <v>6</v>
      </c>
      <c r="U10" s="10">
        <v>0</v>
      </c>
      <c r="V10" s="8">
        <v>20</v>
      </c>
      <c r="W10" s="8">
        <v>0</v>
      </c>
      <c r="X10" s="9">
        <v>24</v>
      </c>
      <c r="Y10" s="39">
        <v>0</v>
      </c>
      <c r="Z10" s="50">
        <f t="shared" si="2"/>
        <v>57</v>
      </c>
    </row>
    <row r="11" spans="1:26" ht="14.25" customHeight="1" x14ac:dyDescent="0.35">
      <c r="A11" s="3">
        <v>9</v>
      </c>
      <c r="B11" s="11" t="s">
        <v>31</v>
      </c>
      <c r="C11" s="5">
        <v>4</v>
      </c>
      <c r="D11" s="6" t="s">
        <v>23</v>
      </c>
      <c r="E11" s="7">
        <v>0.76875000000000004</v>
      </c>
      <c r="F11" s="12">
        <v>0.88888888888888884</v>
      </c>
      <c r="G11" s="43">
        <f t="shared" si="0"/>
        <v>0.1201388888888888</v>
      </c>
      <c r="H11" s="10">
        <v>0</v>
      </c>
      <c r="I11" s="8">
        <v>1</v>
      </c>
      <c r="J11" s="8">
        <v>1</v>
      </c>
      <c r="K11" s="8">
        <v>0</v>
      </c>
      <c r="L11" s="8">
        <v>0</v>
      </c>
      <c r="M11" s="8">
        <v>1</v>
      </c>
      <c r="N11" s="8">
        <v>0</v>
      </c>
      <c r="O11" s="8">
        <v>1</v>
      </c>
      <c r="P11" s="8">
        <v>1</v>
      </c>
      <c r="Q11" s="35">
        <v>0</v>
      </c>
      <c r="R11" s="8">
        <v>1</v>
      </c>
      <c r="S11" s="45">
        <f t="shared" si="1"/>
        <v>6</v>
      </c>
      <c r="T11" s="39">
        <v>4</v>
      </c>
      <c r="U11" s="10">
        <v>0</v>
      </c>
      <c r="V11" s="8">
        <v>8</v>
      </c>
      <c r="W11" s="8">
        <v>0</v>
      </c>
      <c r="X11" s="9">
        <v>32</v>
      </c>
      <c r="Y11" s="39">
        <v>0</v>
      </c>
      <c r="Z11" s="50">
        <f t="shared" si="2"/>
        <v>50</v>
      </c>
    </row>
    <row r="12" spans="1:26" ht="14.25" customHeight="1" x14ac:dyDescent="0.35">
      <c r="A12" s="3">
        <v>10</v>
      </c>
      <c r="B12" s="11" t="s">
        <v>32</v>
      </c>
      <c r="C12" s="5">
        <v>4</v>
      </c>
      <c r="D12" s="6" t="s">
        <v>23</v>
      </c>
      <c r="E12" s="7">
        <v>0.71458333333333335</v>
      </c>
      <c r="F12" s="12">
        <v>0.82986111111111116</v>
      </c>
      <c r="G12" s="43">
        <f t="shared" si="0"/>
        <v>0.11527777777777781</v>
      </c>
      <c r="H12" s="10">
        <v>0</v>
      </c>
      <c r="I12" s="8">
        <v>1</v>
      </c>
      <c r="J12" s="8">
        <v>1</v>
      </c>
      <c r="K12" s="8">
        <v>0</v>
      </c>
      <c r="L12" s="8">
        <v>1</v>
      </c>
      <c r="M12" s="8">
        <v>0</v>
      </c>
      <c r="N12" s="8">
        <v>0</v>
      </c>
      <c r="O12" s="8">
        <v>1</v>
      </c>
      <c r="P12" s="8">
        <v>1</v>
      </c>
      <c r="Q12" s="35">
        <v>0</v>
      </c>
      <c r="R12" s="8">
        <v>1</v>
      </c>
      <c r="S12" s="45">
        <f t="shared" si="1"/>
        <v>6</v>
      </c>
      <c r="T12" s="39">
        <v>0</v>
      </c>
      <c r="U12" s="10">
        <v>0</v>
      </c>
      <c r="V12" s="8">
        <v>25</v>
      </c>
      <c r="W12" s="8">
        <v>0</v>
      </c>
      <c r="X12" s="9">
        <v>31</v>
      </c>
      <c r="Y12" s="39">
        <v>0</v>
      </c>
      <c r="Z12" s="50">
        <f t="shared" si="2"/>
        <v>62</v>
      </c>
    </row>
    <row r="13" spans="1:26" ht="14.25" customHeight="1" x14ac:dyDescent="0.35">
      <c r="A13" s="3">
        <v>11</v>
      </c>
      <c r="B13" s="11" t="s">
        <v>33</v>
      </c>
      <c r="C13" s="5">
        <v>5</v>
      </c>
      <c r="D13" s="34" t="s">
        <v>23</v>
      </c>
      <c r="E13" s="7">
        <v>0.72361111111111109</v>
      </c>
      <c r="F13" s="12">
        <v>0.90347222222222223</v>
      </c>
      <c r="G13" s="43">
        <f t="shared" si="0"/>
        <v>0.17986111111111114</v>
      </c>
      <c r="H13" s="40">
        <v>79</v>
      </c>
      <c r="I13" s="8">
        <v>1</v>
      </c>
      <c r="J13" s="8">
        <v>1</v>
      </c>
      <c r="K13" s="8">
        <v>0</v>
      </c>
      <c r="L13" s="8">
        <v>0</v>
      </c>
      <c r="M13" s="8">
        <v>0</v>
      </c>
      <c r="N13" s="8">
        <v>0</v>
      </c>
      <c r="O13" s="8">
        <v>1</v>
      </c>
      <c r="P13" s="8">
        <v>0</v>
      </c>
      <c r="Q13" s="8">
        <v>0</v>
      </c>
      <c r="R13" s="8">
        <v>1</v>
      </c>
      <c r="S13" s="45">
        <f t="shared" si="1"/>
        <v>4</v>
      </c>
      <c r="T13" s="39">
        <v>0</v>
      </c>
      <c r="U13" s="10">
        <v>0</v>
      </c>
      <c r="V13" s="8">
        <v>27</v>
      </c>
      <c r="W13" s="8">
        <v>0</v>
      </c>
      <c r="X13" s="9">
        <v>40</v>
      </c>
      <c r="Y13" s="39">
        <v>0</v>
      </c>
      <c r="Z13" s="50">
        <f t="shared" si="2"/>
        <v>-8</v>
      </c>
    </row>
    <row r="14" spans="1:26" ht="14.25" customHeight="1" x14ac:dyDescent="0.35">
      <c r="A14" s="3">
        <v>12</v>
      </c>
      <c r="B14" s="11" t="s">
        <v>34</v>
      </c>
      <c r="C14" s="5">
        <v>3</v>
      </c>
      <c r="D14" s="6" t="s">
        <v>23</v>
      </c>
      <c r="E14" s="7">
        <v>0.77083333333333337</v>
      </c>
      <c r="F14" s="12">
        <v>0.8930555555555556</v>
      </c>
      <c r="G14" s="43">
        <f t="shared" si="0"/>
        <v>0.12222222222222223</v>
      </c>
      <c r="H14" s="10">
        <v>0</v>
      </c>
      <c r="I14" s="8">
        <v>0</v>
      </c>
      <c r="J14" s="8">
        <v>1</v>
      </c>
      <c r="K14" s="8">
        <v>0</v>
      </c>
      <c r="L14" s="8">
        <v>0</v>
      </c>
      <c r="M14" s="8">
        <v>1</v>
      </c>
      <c r="N14" s="8">
        <v>0</v>
      </c>
      <c r="O14" s="8">
        <v>1</v>
      </c>
      <c r="P14" s="8">
        <v>1</v>
      </c>
      <c r="Q14" s="8">
        <v>0</v>
      </c>
      <c r="R14" s="8">
        <v>1</v>
      </c>
      <c r="S14" s="45">
        <f t="shared" si="1"/>
        <v>5</v>
      </c>
      <c r="T14" s="39">
        <v>0</v>
      </c>
      <c r="U14" s="10">
        <v>0</v>
      </c>
      <c r="V14" s="8">
        <v>32</v>
      </c>
      <c r="W14" s="8">
        <v>3</v>
      </c>
      <c r="X14" s="9">
        <v>33</v>
      </c>
      <c r="Y14" s="39">
        <v>2</v>
      </c>
      <c r="Z14" s="50">
        <f t="shared" si="2"/>
        <v>65</v>
      </c>
    </row>
    <row r="15" spans="1:26" ht="14.25" customHeight="1" x14ac:dyDescent="0.35">
      <c r="A15" s="3">
        <v>13</v>
      </c>
      <c r="B15" s="11" t="s">
        <v>35</v>
      </c>
      <c r="C15" s="5">
        <v>2</v>
      </c>
      <c r="D15" s="6" t="s">
        <v>23</v>
      </c>
      <c r="E15" s="7">
        <v>0.70833333333333337</v>
      </c>
      <c r="F15" s="12">
        <v>0.7680555555555556</v>
      </c>
      <c r="G15" s="43">
        <f t="shared" si="0"/>
        <v>5.9722222222222232E-2</v>
      </c>
      <c r="H15" s="10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45">
        <f t="shared" si="1"/>
        <v>0</v>
      </c>
      <c r="T15" s="39">
        <v>0</v>
      </c>
      <c r="U15" s="10">
        <v>0</v>
      </c>
      <c r="V15" s="8">
        <v>1</v>
      </c>
      <c r="W15" s="8">
        <v>0</v>
      </c>
      <c r="X15" s="9">
        <v>6</v>
      </c>
      <c r="Y15" s="39">
        <v>0</v>
      </c>
      <c r="Z15" s="50">
        <f t="shared" si="2"/>
        <v>7</v>
      </c>
    </row>
    <row r="16" spans="1:26" ht="14.25" customHeight="1" x14ac:dyDescent="0.35">
      <c r="A16" s="3">
        <v>15</v>
      </c>
      <c r="B16" s="11" t="s">
        <v>36</v>
      </c>
      <c r="C16" s="5">
        <v>4</v>
      </c>
      <c r="D16" s="6" t="s">
        <v>23</v>
      </c>
      <c r="E16" s="7">
        <v>0.72430555555555554</v>
      </c>
      <c r="F16" s="12">
        <v>0.83263888888888893</v>
      </c>
      <c r="G16" s="43">
        <f t="shared" si="0"/>
        <v>0.10833333333333339</v>
      </c>
      <c r="H16" s="10">
        <v>0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45">
        <f t="shared" si="1"/>
        <v>10</v>
      </c>
      <c r="T16" s="39">
        <v>6</v>
      </c>
      <c r="U16" s="10">
        <v>0</v>
      </c>
      <c r="V16" s="8">
        <v>40</v>
      </c>
      <c r="W16" s="8">
        <v>0</v>
      </c>
      <c r="X16" s="9">
        <v>40</v>
      </c>
      <c r="Y16" s="39">
        <v>0</v>
      </c>
      <c r="Z16" s="50">
        <f t="shared" si="2"/>
        <v>96</v>
      </c>
    </row>
    <row r="17" spans="1:26" ht="14.25" customHeight="1" x14ac:dyDescent="0.35">
      <c r="A17" s="3">
        <v>16</v>
      </c>
      <c r="B17" s="11" t="s">
        <v>37</v>
      </c>
      <c r="C17" s="5">
        <v>5</v>
      </c>
      <c r="D17" s="6" t="s">
        <v>23</v>
      </c>
      <c r="E17" s="7">
        <v>0.74652777777777779</v>
      </c>
      <c r="F17" s="12">
        <v>0.87013888888888891</v>
      </c>
      <c r="G17" s="43">
        <f t="shared" si="0"/>
        <v>0.12361111111111112</v>
      </c>
      <c r="H17" s="10">
        <v>0</v>
      </c>
      <c r="I17" s="8">
        <v>1</v>
      </c>
      <c r="J17" s="8">
        <v>1</v>
      </c>
      <c r="K17" s="8">
        <v>1</v>
      </c>
      <c r="L17" s="8">
        <v>1</v>
      </c>
      <c r="M17" s="8">
        <v>0</v>
      </c>
      <c r="N17" s="8">
        <v>0</v>
      </c>
      <c r="O17" s="8">
        <v>1</v>
      </c>
      <c r="P17" s="8">
        <v>1</v>
      </c>
      <c r="Q17" s="35">
        <v>0</v>
      </c>
      <c r="R17" s="8">
        <v>0</v>
      </c>
      <c r="S17" s="45">
        <f t="shared" si="1"/>
        <v>6</v>
      </c>
      <c r="T17" s="39">
        <v>2</v>
      </c>
      <c r="U17" s="10">
        <v>2</v>
      </c>
      <c r="V17" s="8">
        <v>35</v>
      </c>
      <c r="W17" s="8">
        <v>2</v>
      </c>
      <c r="X17" s="9">
        <v>40</v>
      </c>
      <c r="Y17" s="39">
        <v>0</v>
      </c>
      <c r="Z17" s="50">
        <f t="shared" si="2"/>
        <v>79</v>
      </c>
    </row>
    <row r="18" spans="1:26" ht="14.25" customHeight="1" x14ac:dyDescent="0.35">
      <c r="A18" s="3">
        <v>17</v>
      </c>
      <c r="B18" s="11" t="s">
        <v>38</v>
      </c>
      <c r="C18" s="5">
        <v>3</v>
      </c>
      <c r="D18" s="6" t="s">
        <v>23</v>
      </c>
      <c r="E18" s="7">
        <v>0.74791666666666667</v>
      </c>
      <c r="F18" s="12">
        <v>0.80972222222222223</v>
      </c>
      <c r="G18" s="43">
        <f t="shared" si="0"/>
        <v>6.1805555555555558E-2</v>
      </c>
      <c r="H18" s="10">
        <v>0</v>
      </c>
      <c r="I18" s="8">
        <v>1</v>
      </c>
      <c r="J18" s="8">
        <v>1</v>
      </c>
      <c r="K18" s="8">
        <v>0</v>
      </c>
      <c r="L18" s="8">
        <v>0</v>
      </c>
      <c r="M18" s="8">
        <v>1</v>
      </c>
      <c r="N18" s="8">
        <v>1</v>
      </c>
      <c r="O18" s="8">
        <v>1</v>
      </c>
      <c r="P18" s="8">
        <v>1</v>
      </c>
      <c r="Q18" s="8">
        <v>0</v>
      </c>
      <c r="R18" s="8">
        <v>1</v>
      </c>
      <c r="S18" s="45">
        <f t="shared" si="1"/>
        <v>7</v>
      </c>
      <c r="T18" s="39">
        <v>4</v>
      </c>
      <c r="U18" s="10">
        <v>1</v>
      </c>
      <c r="V18" s="8">
        <v>14</v>
      </c>
      <c r="W18" s="8">
        <v>0</v>
      </c>
      <c r="X18" s="9">
        <v>14</v>
      </c>
      <c r="Y18" s="39">
        <v>1</v>
      </c>
      <c r="Z18" s="50">
        <f t="shared" si="2"/>
        <v>37</v>
      </c>
    </row>
    <row r="19" spans="1:26" ht="14.25" customHeight="1" x14ac:dyDescent="0.35">
      <c r="A19" s="3">
        <v>18</v>
      </c>
      <c r="B19" s="11" t="s">
        <v>39</v>
      </c>
      <c r="C19" s="5">
        <v>4</v>
      </c>
      <c r="D19" s="6" t="s">
        <v>23</v>
      </c>
      <c r="E19" s="7">
        <v>0.74444444444444446</v>
      </c>
      <c r="F19" s="12">
        <v>0.84791666666666665</v>
      </c>
      <c r="G19" s="43">
        <f t="shared" si="0"/>
        <v>0.10347222222222219</v>
      </c>
      <c r="H19" s="10">
        <v>0</v>
      </c>
      <c r="I19" s="8">
        <v>1</v>
      </c>
      <c r="J19" s="8">
        <v>1</v>
      </c>
      <c r="K19" s="8">
        <v>1</v>
      </c>
      <c r="L19" s="8">
        <v>1</v>
      </c>
      <c r="M19" s="8">
        <v>1</v>
      </c>
      <c r="N19" s="8">
        <v>1</v>
      </c>
      <c r="O19" s="8">
        <v>1</v>
      </c>
      <c r="P19" s="8">
        <v>1</v>
      </c>
      <c r="Q19" s="8">
        <v>1</v>
      </c>
      <c r="R19" s="8">
        <v>1</v>
      </c>
      <c r="S19" s="45">
        <f t="shared" si="1"/>
        <v>10</v>
      </c>
      <c r="T19" s="39">
        <v>4</v>
      </c>
      <c r="U19" s="10">
        <v>1</v>
      </c>
      <c r="V19" s="8">
        <v>40</v>
      </c>
      <c r="W19" s="8">
        <v>0</v>
      </c>
      <c r="X19" s="9">
        <v>40</v>
      </c>
      <c r="Y19" s="39">
        <v>0</v>
      </c>
      <c r="Z19" s="50">
        <f t="shared" si="2"/>
        <v>93</v>
      </c>
    </row>
    <row r="20" spans="1:26" ht="14.25" customHeight="1" x14ac:dyDescent="0.35">
      <c r="A20" s="3">
        <v>19</v>
      </c>
      <c r="B20" s="11" t="s">
        <v>40</v>
      </c>
      <c r="C20" s="5">
        <v>3</v>
      </c>
      <c r="D20" s="6" t="s">
        <v>23</v>
      </c>
      <c r="E20" s="7">
        <v>0.74236111111111114</v>
      </c>
      <c r="F20" s="12">
        <v>0.81458333333333333</v>
      </c>
      <c r="G20" s="43">
        <f t="shared" si="0"/>
        <v>7.2222222222222188E-2</v>
      </c>
      <c r="H20" s="10">
        <v>0</v>
      </c>
      <c r="I20" s="8">
        <v>1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1</v>
      </c>
      <c r="P20" s="8">
        <v>1</v>
      </c>
      <c r="Q20" s="35">
        <v>0</v>
      </c>
      <c r="R20" s="8">
        <v>1</v>
      </c>
      <c r="S20" s="45">
        <f t="shared" si="1"/>
        <v>9</v>
      </c>
      <c r="T20" s="39">
        <v>4</v>
      </c>
      <c r="U20" s="10">
        <v>1</v>
      </c>
      <c r="V20" s="8">
        <v>40</v>
      </c>
      <c r="W20" s="8">
        <v>0</v>
      </c>
      <c r="X20" s="9">
        <v>40</v>
      </c>
      <c r="Y20" s="39">
        <v>0</v>
      </c>
      <c r="Z20" s="50">
        <f t="shared" si="2"/>
        <v>92</v>
      </c>
    </row>
    <row r="21" spans="1:26" ht="14.25" customHeight="1" x14ac:dyDescent="0.35">
      <c r="A21" s="3">
        <v>20</v>
      </c>
      <c r="B21" s="4" t="s">
        <v>41</v>
      </c>
      <c r="C21" s="5">
        <v>3</v>
      </c>
      <c r="D21" s="6" t="s">
        <v>23</v>
      </c>
      <c r="E21" s="7">
        <v>0.75624999999999998</v>
      </c>
      <c r="F21" s="12">
        <v>0.88055555555555554</v>
      </c>
      <c r="G21" s="43">
        <f t="shared" si="0"/>
        <v>0.12430555555555556</v>
      </c>
      <c r="H21" s="10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45">
        <f t="shared" si="1"/>
        <v>0</v>
      </c>
      <c r="T21" s="39">
        <v>2</v>
      </c>
      <c r="U21" s="10">
        <v>2</v>
      </c>
      <c r="V21" s="8">
        <v>26</v>
      </c>
      <c r="W21" s="8">
        <v>0</v>
      </c>
      <c r="X21" s="9">
        <v>25</v>
      </c>
      <c r="Y21" s="39">
        <v>15</v>
      </c>
      <c r="Z21" s="50">
        <f t="shared" si="2"/>
        <v>36</v>
      </c>
    </row>
    <row r="22" spans="1:26" ht="14" customHeight="1" x14ac:dyDescent="0.35">
      <c r="A22" s="3">
        <v>21</v>
      </c>
      <c r="B22" s="11" t="s">
        <v>42</v>
      </c>
      <c r="C22" s="5">
        <v>5</v>
      </c>
      <c r="D22" s="6" t="s">
        <v>23</v>
      </c>
      <c r="E22" s="7">
        <v>0.70347222222222228</v>
      </c>
      <c r="F22" s="12">
        <v>0.79166666666666663</v>
      </c>
      <c r="G22" s="43">
        <f t="shared" si="0"/>
        <v>8.8194444444444353E-2</v>
      </c>
      <c r="H22" s="10">
        <v>0</v>
      </c>
      <c r="I22" s="13">
        <v>1</v>
      </c>
      <c r="J22" s="13">
        <v>1</v>
      </c>
      <c r="K22" s="13">
        <v>0</v>
      </c>
      <c r="L22" s="13">
        <v>1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1</v>
      </c>
      <c r="S22" s="45">
        <f t="shared" si="1"/>
        <v>4</v>
      </c>
      <c r="T22" s="39">
        <v>4</v>
      </c>
      <c r="U22" s="10">
        <v>1</v>
      </c>
      <c r="V22" s="8">
        <v>11</v>
      </c>
      <c r="W22" s="8">
        <v>0</v>
      </c>
      <c r="X22" s="9">
        <v>23</v>
      </c>
      <c r="Y22" s="39">
        <v>1</v>
      </c>
      <c r="Z22" s="50">
        <f t="shared" si="2"/>
        <v>40</v>
      </c>
    </row>
    <row r="23" spans="1:26" ht="14" customHeight="1" x14ac:dyDescent="0.35">
      <c r="A23" s="3">
        <v>22</v>
      </c>
      <c r="B23" s="11" t="s">
        <v>43</v>
      </c>
      <c r="C23" s="5">
        <v>3</v>
      </c>
      <c r="D23" s="6" t="s">
        <v>23</v>
      </c>
      <c r="E23" s="7">
        <v>0.74236111111111114</v>
      </c>
      <c r="F23" s="12">
        <v>0.88680555555555551</v>
      </c>
      <c r="G23" s="43">
        <f t="shared" si="0"/>
        <v>0.14444444444444438</v>
      </c>
      <c r="H23" s="40">
        <v>28</v>
      </c>
      <c r="I23" s="8">
        <v>1</v>
      </c>
      <c r="J23" s="8">
        <v>1</v>
      </c>
      <c r="K23" s="8">
        <v>0</v>
      </c>
      <c r="L23" s="8">
        <v>1</v>
      </c>
      <c r="M23" s="8">
        <v>1</v>
      </c>
      <c r="N23" s="8">
        <v>0</v>
      </c>
      <c r="O23" s="8">
        <v>1</v>
      </c>
      <c r="P23" s="8">
        <v>1</v>
      </c>
      <c r="Q23" s="8">
        <v>0</v>
      </c>
      <c r="R23" s="8">
        <v>1</v>
      </c>
      <c r="S23" s="45">
        <f t="shared" si="1"/>
        <v>7</v>
      </c>
      <c r="T23" s="39">
        <v>6</v>
      </c>
      <c r="U23" s="10">
        <v>0</v>
      </c>
      <c r="V23" s="8">
        <v>34</v>
      </c>
      <c r="W23" s="8">
        <v>0</v>
      </c>
      <c r="X23" s="9">
        <v>40</v>
      </c>
      <c r="Y23" s="39">
        <v>0</v>
      </c>
      <c r="Z23" s="50">
        <f t="shared" si="2"/>
        <v>59</v>
      </c>
    </row>
    <row r="24" spans="1:26" ht="14" customHeight="1" x14ac:dyDescent="0.35">
      <c r="A24" s="3">
        <v>23</v>
      </c>
      <c r="B24" s="11" t="s">
        <v>44</v>
      </c>
      <c r="C24" s="5">
        <v>5</v>
      </c>
      <c r="D24" s="6" t="s">
        <v>23</v>
      </c>
      <c r="E24" s="7">
        <v>0.78402777777777777</v>
      </c>
      <c r="F24" s="12">
        <v>0.90208333333333335</v>
      </c>
      <c r="G24" s="43">
        <f t="shared" si="0"/>
        <v>0.11805555555555558</v>
      </c>
      <c r="H24" s="10">
        <v>0</v>
      </c>
      <c r="I24" s="8">
        <v>1</v>
      </c>
      <c r="J24" s="8">
        <v>1</v>
      </c>
      <c r="K24" s="8">
        <v>0</v>
      </c>
      <c r="L24" s="8">
        <v>1</v>
      </c>
      <c r="M24" s="8">
        <v>1</v>
      </c>
      <c r="N24" s="8">
        <v>0</v>
      </c>
      <c r="O24" s="8">
        <v>1</v>
      </c>
      <c r="P24" s="8">
        <v>1</v>
      </c>
      <c r="Q24" s="8">
        <v>0</v>
      </c>
      <c r="R24" s="8">
        <v>1</v>
      </c>
      <c r="S24" s="45">
        <f t="shared" si="1"/>
        <v>7</v>
      </c>
      <c r="T24" s="39">
        <v>4</v>
      </c>
      <c r="U24" s="10">
        <v>1</v>
      </c>
      <c r="V24" s="8">
        <v>28</v>
      </c>
      <c r="W24" s="8">
        <v>0</v>
      </c>
      <c r="X24" s="9">
        <v>29</v>
      </c>
      <c r="Y24" s="39">
        <v>0</v>
      </c>
      <c r="Z24" s="50">
        <f t="shared" si="2"/>
        <v>67</v>
      </c>
    </row>
    <row r="25" spans="1:26" ht="14" customHeight="1" x14ac:dyDescent="0.35">
      <c r="A25" s="3">
        <v>24</v>
      </c>
      <c r="B25" s="11" t="s">
        <v>45</v>
      </c>
      <c r="C25" s="5">
        <v>6</v>
      </c>
      <c r="D25" s="6" t="s">
        <v>23</v>
      </c>
      <c r="E25" s="7">
        <v>0.82986111111111116</v>
      </c>
      <c r="F25" s="8">
        <v>0</v>
      </c>
      <c r="G25" s="43">
        <v>0</v>
      </c>
      <c r="H25" s="10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45">
        <f t="shared" si="1"/>
        <v>0</v>
      </c>
      <c r="T25" s="39">
        <v>0</v>
      </c>
      <c r="U25" s="10">
        <v>0</v>
      </c>
      <c r="V25" s="8">
        <v>0</v>
      </c>
      <c r="W25" s="8">
        <v>0</v>
      </c>
      <c r="X25" s="9">
        <v>0</v>
      </c>
      <c r="Y25" s="39">
        <v>0</v>
      </c>
      <c r="Z25" s="50">
        <f t="shared" si="2"/>
        <v>0</v>
      </c>
    </row>
    <row r="26" spans="1:26" ht="14" customHeight="1" x14ac:dyDescent="0.35">
      <c r="A26" s="3">
        <v>25</v>
      </c>
      <c r="B26" s="11" t="s">
        <v>46</v>
      </c>
      <c r="C26" s="5">
        <v>1</v>
      </c>
      <c r="D26" s="6" t="s">
        <v>23</v>
      </c>
      <c r="E26" s="7">
        <v>0.80625000000000002</v>
      </c>
      <c r="F26" s="12">
        <v>0.9243055555555556</v>
      </c>
      <c r="G26" s="43">
        <f t="shared" si="0"/>
        <v>0.11805555555555558</v>
      </c>
      <c r="H26" s="10">
        <v>0</v>
      </c>
      <c r="I26" s="13">
        <v>1</v>
      </c>
      <c r="J26" s="13">
        <v>1</v>
      </c>
      <c r="K26" s="13">
        <v>0</v>
      </c>
      <c r="L26" s="13">
        <v>1</v>
      </c>
      <c r="M26" s="13">
        <v>1</v>
      </c>
      <c r="N26" s="13">
        <v>0</v>
      </c>
      <c r="O26" s="13">
        <v>1</v>
      </c>
      <c r="P26" s="13">
        <v>1</v>
      </c>
      <c r="Q26" s="13">
        <v>0</v>
      </c>
      <c r="R26" s="13">
        <v>1</v>
      </c>
      <c r="S26" s="45">
        <f t="shared" si="1"/>
        <v>7</v>
      </c>
      <c r="T26" s="39">
        <v>4</v>
      </c>
      <c r="U26" s="10">
        <v>1</v>
      </c>
      <c r="V26" s="8">
        <v>38</v>
      </c>
      <c r="W26" s="8">
        <v>0</v>
      </c>
      <c r="X26" s="9">
        <v>40</v>
      </c>
      <c r="Y26" s="39">
        <v>0</v>
      </c>
      <c r="Z26" s="50">
        <f t="shared" si="2"/>
        <v>88</v>
      </c>
    </row>
    <row r="27" spans="1:26" ht="14" customHeight="1" x14ac:dyDescent="0.35">
      <c r="A27" s="3">
        <v>26</v>
      </c>
      <c r="B27" s="11" t="s">
        <v>47</v>
      </c>
      <c r="C27" s="5">
        <v>4</v>
      </c>
      <c r="D27" s="6" t="s">
        <v>23</v>
      </c>
      <c r="E27" s="7">
        <v>0.73263888888888884</v>
      </c>
      <c r="F27" s="12">
        <v>0.84722222222222221</v>
      </c>
      <c r="G27" s="43">
        <f t="shared" si="0"/>
        <v>0.11458333333333337</v>
      </c>
      <c r="H27" s="10">
        <v>0</v>
      </c>
      <c r="I27" s="8">
        <v>1</v>
      </c>
      <c r="J27" s="8">
        <v>1</v>
      </c>
      <c r="K27" s="8">
        <v>0</v>
      </c>
      <c r="L27" s="8">
        <v>1</v>
      </c>
      <c r="M27" s="8">
        <v>1</v>
      </c>
      <c r="N27" s="8">
        <v>0</v>
      </c>
      <c r="O27" s="35">
        <v>0</v>
      </c>
      <c r="P27" s="35">
        <v>0</v>
      </c>
      <c r="Q27" s="8">
        <v>0</v>
      </c>
      <c r="R27" s="8">
        <v>1</v>
      </c>
      <c r="S27" s="45">
        <f t="shared" si="1"/>
        <v>5</v>
      </c>
      <c r="T27" s="39">
        <v>6</v>
      </c>
      <c r="U27" s="10">
        <v>0</v>
      </c>
      <c r="V27" s="8">
        <v>34</v>
      </c>
      <c r="W27" s="8">
        <v>0</v>
      </c>
      <c r="X27" s="9">
        <v>36</v>
      </c>
      <c r="Y27" s="39">
        <v>0</v>
      </c>
      <c r="Z27" s="50">
        <f t="shared" si="2"/>
        <v>81</v>
      </c>
    </row>
    <row r="28" spans="1:26" ht="14" customHeight="1" x14ac:dyDescent="0.35">
      <c r="A28" s="3">
        <v>27</v>
      </c>
      <c r="B28" s="11" t="s">
        <v>48</v>
      </c>
      <c r="C28" s="5">
        <v>2</v>
      </c>
      <c r="D28" s="6" t="s">
        <v>23</v>
      </c>
      <c r="E28" s="7">
        <v>0.77916666666666667</v>
      </c>
      <c r="F28" s="12">
        <v>0.90277777777777779</v>
      </c>
      <c r="G28" s="43">
        <f t="shared" si="0"/>
        <v>0.12361111111111112</v>
      </c>
      <c r="H28" s="10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45">
        <f t="shared" si="1"/>
        <v>0</v>
      </c>
      <c r="T28" s="39">
        <v>0</v>
      </c>
      <c r="U28" s="10">
        <v>0</v>
      </c>
      <c r="V28" s="8">
        <v>11</v>
      </c>
      <c r="W28" s="8">
        <v>0</v>
      </c>
      <c r="X28" s="9">
        <v>22</v>
      </c>
      <c r="Y28" s="39">
        <v>0</v>
      </c>
      <c r="Z28" s="50">
        <f t="shared" si="2"/>
        <v>33</v>
      </c>
    </row>
    <row r="29" spans="1:26" ht="14" customHeight="1" x14ac:dyDescent="0.35">
      <c r="A29" s="3">
        <v>29</v>
      </c>
      <c r="B29" s="11" t="s">
        <v>49</v>
      </c>
      <c r="C29" s="5">
        <v>4</v>
      </c>
      <c r="D29" s="6" t="s">
        <v>23</v>
      </c>
      <c r="E29" s="7">
        <v>0.80625000000000002</v>
      </c>
      <c r="F29" s="12">
        <v>0.93194444444444446</v>
      </c>
      <c r="G29" s="43">
        <f t="shared" si="0"/>
        <v>0.12569444444444444</v>
      </c>
      <c r="H29" s="40">
        <v>1</v>
      </c>
      <c r="I29" s="13">
        <v>1</v>
      </c>
      <c r="J29" s="13">
        <v>1</v>
      </c>
      <c r="K29" s="13">
        <v>0</v>
      </c>
      <c r="L29" s="13">
        <v>1</v>
      </c>
      <c r="M29" s="13">
        <v>1</v>
      </c>
      <c r="N29" s="13">
        <v>1</v>
      </c>
      <c r="O29" s="13">
        <v>1</v>
      </c>
      <c r="P29" s="13">
        <v>1</v>
      </c>
      <c r="Q29" s="13">
        <v>0</v>
      </c>
      <c r="R29" s="13">
        <v>1</v>
      </c>
      <c r="S29" s="45">
        <f t="shared" si="1"/>
        <v>8</v>
      </c>
      <c r="T29" s="39">
        <v>6</v>
      </c>
      <c r="U29" s="10">
        <v>0</v>
      </c>
      <c r="V29" s="8">
        <v>22</v>
      </c>
      <c r="W29" s="8">
        <v>1</v>
      </c>
      <c r="X29" s="9">
        <v>21</v>
      </c>
      <c r="Y29" s="39">
        <v>1</v>
      </c>
      <c r="Z29" s="50">
        <f t="shared" si="2"/>
        <v>54</v>
      </c>
    </row>
    <row r="30" spans="1:26" ht="14" customHeight="1" x14ac:dyDescent="0.35">
      <c r="A30" s="3">
        <v>30</v>
      </c>
      <c r="B30" s="11" t="s">
        <v>50</v>
      </c>
      <c r="C30" s="5">
        <v>4</v>
      </c>
      <c r="D30" s="6" t="s">
        <v>23</v>
      </c>
      <c r="E30" s="7">
        <v>0.7583333333333333</v>
      </c>
      <c r="F30" s="12">
        <v>0.87916666666666665</v>
      </c>
      <c r="G30" s="43">
        <f t="shared" si="0"/>
        <v>0.12083333333333335</v>
      </c>
      <c r="H30" s="10">
        <v>0</v>
      </c>
      <c r="I30" s="8">
        <v>1</v>
      </c>
      <c r="J30" s="8">
        <v>1</v>
      </c>
      <c r="K30" s="8">
        <v>0</v>
      </c>
      <c r="L30" s="8">
        <v>1</v>
      </c>
      <c r="M30" s="8">
        <v>1</v>
      </c>
      <c r="N30" s="8">
        <v>0</v>
      </c>
      <c r="O30" s="8">
        <v>1</v>
      </c>
      <c r="P30" s="8">
        <v>1</v>
      </c>
      <c r="Q30" s="8">
        <v>1</v>
      </c>
      <c r="R30" s="8">
        <v>1</v>
      </c>
      <c r="S30" s="45">
        <f t="shared" si="1"/>
        <v>8</v>
      </c>
      <c r="T30" s="39">
        <v>6</v>
      </c>
      <c r="U30" s="10">
        <v>0</v>
      </c>
      <c r="V30" s="8">
        <v>37</v>
      </c>
      <c r="W30" s="8">
        <v>0</v>
      </c>
      <c r="X30" s="9">
        <v>38</v>
      </c>
      <c r="Y30" s="39">
        <v>0</v>
      </c>
      <c r="Z30" s="50">
        <f t="shared" si="2"/>
        <v>89</v>
      </c>
    </row>
    <row r="31" spans="1:26" ht="14" customHeight="1" x14ac:dyDescent="0.35">
      <c r="A31" s="3">
        <v>31</v>
      </c>
      <c r="B31" s="11" t="s">
        <v>51</v>
      </c>
      <c r="C31" s="5">
        <v>2</v>
      </c>
      <c r="D31" s="6" t="s">
        <v>23</v>
      </c>
      <c r="E31" s="7">
        <v>0.75277777777777777</v>
      </c>
      <c r="F31" s="12">
        <v>0.875</v>
      </c>
      <c r="G31" s="43">
        <f t="shared" si="0"/>
        <v>0.12222222222222223</v>
      </c>
      <c r="H31" s="10">
        <v>0</v>
      </c>
      <c r="I31" s="8">
        <v>1</v>
      </c>
      <c r="J31" s="8">
        <v>1</v>
      </c>
      <c r="K31" s="8">
        <v>0</v>
      </c>
      <c r="L31" s="8">
        <v>1</v>
      </c>
      <c r="M31" s="8">
        <v>1</v>
      </c>
      <c r="N31" s="8">
        <v>0</v>
      </c>
      <c r="O31" s="8">
        <v>1</v>
      </c>
      <c r="P31" s="8">
        <v>1</v>
      </c>
      <c r="Q31" s="8">
        <v>0</v>
      </c>
      <c r="R31" s="8">
        <v>1</v>
      </c>
      <c r="S31" s="45">
        <f t="shared" si="1"/>
        <v>7</v>
      </c>
      <c r="T31" s="39">
        <v>6</v>
      </c>
      <c r="U31" s="10">
        <v>0</v>
      </c>
      <c r="V31" s="8">
        <v>40</v>
      </c>
      <c r="W31" s="8">
        <v>0</v>
      </c>
      <c r="X31" s="9">
        <v>40</v>
      </c>
      <c r="Y31" s="39">
        <v>0</v>
      </c>
      <c r="Z31" s="50">
        <f t="shared" si="2"/>
        <v>93</v>
      </c>
    </row>
    <row r="32" spans="1:26" ht="14" customHeight="1" x14ac:dyDescent="0.35">
      <c r="A32" s="3">
        <v>32</v>
      </c>
      <c r="B32" s="11" t="s">
        <v>52</v>
      </c>
      <c r="C32" s="5">
        <v>5</v>
      </c>
      <c r="D32" s="6" t="s">
        <v>23</v>
      </c>
      <c r="E32" s="7">
        <v>0.81527777777777777</v>
      </c>
      <c r="F32" s="12">
        <v>0.93680555555555556</v>
      </c>
      <c r="G32" s="43">
        <f t="shared" si="0"/>
        <v>0.12152777777777779</v>
      </c>
      <c r="H32" s="10">
        <v>0</v>
      </c>
      <c r="I32" s="8">
        <v>1</v>
      </c>
      <c r="J32" s="8">
        <v>1</v>
      </c>
      <c r="K32" s="8">
        <v>0</v>
      </c>
      <c r="L32" s="8">
        <v>1</v>
      </c>
      <c r="M32" s="8">
        <v>1</v>
      </c>
      <c r="N32" s="8">
        <v>0</v>
      </c>
      <c r="O32" s="8">
        <v>1</v>
      </c>
      <c r="P32" s="8">
        <v>1</v>
      </c>
      <c r="Q32" s="8">
        <v>0</v>
      </c>
      <c r="R32" s="8">
        <v>1</v>
      </c>
      <c r="S32" s="45">
        <f t="shared" si="1"/>
        <v>7</v>
      </c>
      <c r="T32" s="39">
        <v>6</v>
      </c>
      <c r="U32" s="10">
        <v>0</v>
      </c>
      <c r="V32" s="8">
        <v>31</v>
      </c>
      <c r="W32" s="8">
        <v>0</v>
      </c>
      <c r="X32" s="9">
        <v>31</v>
      </c>
      <c r="Y32" s="39">
        <v>0</v>
      </c>
      <c r="Z32" s="50">
        <f t="shared" si="2"/>
        <v>75</v>
      </c>
    </row>
    <row r="33" spans="1:26" ht="14" customHeight="1" x14ac:dyDescent="0.35">
      <c r="A33" s="3">
        <v>33</v>
      </c>
      <c r="B33" s="4" t="s">
        <v>53</v>
      </c>
      <c r="C33" s="5">
        <v>5</v>
      </c>
      <c r="D33" s="6" t="s">
        <v>23</v>
      </c>
      <c r="E33" s="7">
        <v>0.80347222222222225</v>
      </c>
      <c r="F33" s="12">
        <v>0.89930555555555558</v>
      </c>
      <c r="G33" s="43">
        <f t="shared" si="0"/>
        <v>9.5833333333333326E-2</v>
      </c>
      <c r="H33" s="10">
        <v>0</v>
      </c>
      <c r="I33" s="8">
        <v>1</v>
      </c>
      <c r="J33" s="8">
        <v>0</v>
      </c>
      <c r="K33" s="35">
        <v>0</v>
      </c>
      <c r="L33" s="35">
        <v>0</v>
      </c>
      <c r="M33" s="8">
        <v>1</v>
      </c>
      <c r="N33" s="35">
        <v>0</v>
      </c>
      <c r="O33" s="35">
        <v>0</v>
      </c>
      <c r="P33" s="8">
        <v>0</v>
      </c>
      <c r="Q33" s="8">
        <v>0</v>
      </c>
      <c r="R33" s="8">
        <v>1</v>
      </c>
      <c r="S33" s="45">
        <f t="shared" si="1"/>
        <v>3</v>
      </c>
      <c r="T33" s="39">
        <v>4</v>
      </c>
      <c r="U33" s="10">
        <v>1</v>
      </c>
      <c r="V33" s="8">
        <v>2</v>
      </c>
      <c r="W33" s="8">
        <v>0</v>
      </c>
      <c r="X33" s="9">
        <v>8</v>
      </c>
      <c r="Y33" s="39">
        <v>1</v>
      </c>
      <c r="Z33" s="50">
        <f t="shared" si="2"/>
        <v>15</v>
      </c>
    </row>
    <row r="34" spans="1:26" ht="14" customHeight="1" x14ac:dyDescent="0.35">
      <c r="A34" s="3">
        <v>34</v>
      </c>
      <c r="B34" s="11" t="s">
        <v>54</v>
      </c>
      <c r="C34" s="5">
        <v>5</v>
      </c>
      <c r="D34" s="6" t="s">
        <v>23</v>
      </c>
      <c r="E34" s="7">
        <v>0.78819444444444442</v>
      </c>
      <c r="F34" s="12">
        <v>0.91180555555555554</v>
      </c>
      <c r="G34" s="43">
        <f t="shared" si="0"/>
        <v>0.12361111111111112</v>
      </c>
      <c r="H34" s="10">
        <v>0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3">
        <v>1</v>
      </c>
      <c r="O34" s="13">
        <v>1</v>
      </c>
      <c r="P34" s="13">
        <v>1</v>
      </c>
      <c r="Q34" s="13">
        <v>0</v>
      </c>
      <c r="R34" s="13">
        <v>1</v>
      </c>
      <c r="S34" s="45">
        <f t="shared" si="1"/>
        <v>9</v>
      </c>
      <c r="T34" s="39">
        <v>6</v>
      </c>
      <c r="U34" s="10">
        <v>0</v>
      </c>
      <c r="V34" s="8">
        <v>37</v>
      </c>
      <c r="W34" s="8">
        <v>0</v>
      </c>
      <c r="X34" s="9">
        <v>36</v>
      </c>
      <c r="Y34" s="39">
        <v>0</v>
      </c>
      <c r="Z34" s="50">
        <f t="shared" si="2"/>
        <v>88</v>
      </c>
    </row>
    <row r="35" spans="1:26" ht="14" customHeight="1" x14ac:dyDescent="0.35">
      <c r="A35" s="3">
        <v>35</v>
      </c>
      <c r="B35" s="11" t="s">
        <v>55</v>
      </c>
      <c r="C35" s="5">
        <v>2</v>
      </c>
      <c r="D35" s="6" t="s">
        <v>23</v>
      </c>
      <c r="E35" s="7">
        <v>0.75208333333333333</v>
      </c>
      <c r="F35" s="12">
        <v>0.80625000000000002</v>
      </c>
      <c r="G35" s="43">
        <f t="shared" si="0"/>
        <v>5.4166666666666696E-2</v>
      </c>
      <c r="H35" s="10">
        <v>0</v>
      </c>
      <c r="I35" s="8">
        <v>1</v>
      </c>
      <c r="J35" s="8">
        <v>0</v>
      </c>
      <c r="K35" s="8">
        <v>0</v>
      </c>
      <c r="L35" s="8">
        <v>0</v>
      </c>
      <c r="M35" s="8">
        <v>1</v>
      </c>
      <c r="N35" s="8">
        <v>0</v>
      </c>
      <c r="O35" s="35">
        <v>0</v>
      </c>
      <c r="P35" s="8">
        <v>0</v>
      </c>
      <c r="Q35" s="8">
        <v>0</v>
      </c>
      <c r="R35" s="33">
        <v>1</v>
      </c>
      <c r="S35" s="45">
        <f t="shared" si="1"/>
        <v>3</v>
      </c>
      <c r="T35" s="39">
        <v>4</v>
      </c>
      <c r="U35" s="10">
        <v>1</v>
      </c>
      <c r="V35" s="8">
        <v>5</v>
      </c>
      <c r="W35" s="8">
        <v>0</v>
      </c>
      <c r="X35" s="9">
        <v>6</v>
      </c>
      <c r="Y35" s="39">
        <v>0</v>
      </c>
      <c r="Z35" s="50">
        <f t="shared" si="2"/>
        <v>17</v>
      </c>
    </row>
    <row r="36" spans="1:26" ht="14.25" customHeight="1" x14ac:dyDescent="0.35">
      <c r="A36" s="3">
        <v>36</v>
      </c>
      <c r="B36" s="11" t="s">
        <v>56</v>
      </c>
      <c r="C36" s="5">
        <v>3</v>
      </c>
      <c r="D36" s="6" t="s">
        <v>23</v>
      </c>
      <c r="E36" s="7">
        <v>0.77916666666666667</v>
      </c>
      <c r="F36" s="12">
        <v>0.90277777777777779</v>
      </c>
      <c r="G36" s="43">
        <f t="shared" si="0"/>
        <v>0.12361111111111112</v>
      </c>
      <c r="H36" s="10">
        <v>0</v>
      </c>
      <c r="I36" s="8">
        <v>1</v>
      </c>
      <c r="J36" s="8">
        <v>1</v>
      </c>
      <c r="K36" s="8">
        <v>0</v>
      </c>
      <c r="L36" s="8">
        <v>1</v>
      </c>
      <c r="M36" s="8">
        <v>1</v>
      </c>
      <c r="N36" s="8">
        <v>0</v>
      </c>
      <c r="O36" s="35">
        <v>0</v>
      </c>
      <c r="P36" s="8">
        <v>1</v>
      </c>
      <c r="Q36" s="8">
        <v>0</v>
      </c>
      <c r="R36" s="8">
        <v>1</v>
      </c>
      <c r="S36" s="45">
        <f t="shared" si="1"/>
        <v>6</v>
      </c>
      <c r="T36" s="39">
        <v>6</v>
      </c>
      <c r="U36" s="10">
        <v>0</v>
      </c>
      <c r="V36" s="8">
        <v>28</v>
      </c>
      <c r="W36" s="8">
        <v>1</v>
      </c>
      <c r="X36" s="9">
        <v>32</v>
      </c>
      <c r="Y36" s="39">
        <v>0</v>
      </c>
      <c r="Z36" s="50">
        <f t="shared" si="2"/>
        <v>71</v>
      </c>
    </row>
    <row r="37" spans="1:26" ht="14.25" customHeight="1" x14ac:dyDescent="0.35">
      <c r="A37" s="3">
        <v>37</v>
      </c>
      <c r="B37" s="11" t="s">
        <v>57</v>
      </c>
      <c r="C37" s="5">
        <v>3</v>
      </c>
      <c r="D37" s="6" t="s">
        <v>23</v>
      </c>
      <c r="E37" s="7">
        <v>0.75486111111111109</v>
      </c>
      <c r="F37" s="12">
        <v>0.87361111111111112</v>
      </c>
      <c r="G37" s="43">
        <f t="shared" si="0"/>
        <v>0.11875000000000002</v>
      </c>
      <c r="H37" s="10">
        <v>0</v>
      </c>
      <c r="I37" s="8">
        <v>1</v>
      </c>
      <c r="J37" s="8">
        <v>1</v>
      </c>
      <c r="K37" s="8">
        <v>0</v>
      </c>
      <c r="L37" s="8">
        <v>0</v>
      </c>
      <c r="M37" s="8">
        <v>1</v>
      </c>
      <c r="N37" s="8">
        <v>0</v>
      </c>
      <c r="O37" s="8">
        <v>1</v>
      </c>
      <c r="P37" s="8">
        <v>1</v>
      </c>
      <c r="Q37" s="8">
        <v>0</v>
      </c>
      <c r="R37" s="8">
        <v>1</v>
      </c>
      <c r="S37" s="45">
        <f t="shared" si="1"/>
        <v>6</v>
      </c>
      <c r="T37" s="39">
        <v>4</v>
      </c>
      <c r="U37" s="10">
        <v>1</v>
      </c>
      <c r="V37" s="8">
        <v>17</v>
      </c>
      <c r="W37" s="8">
        <v>0</v>
      </c>
      <c r="X37" s="9">
        <v>17</v>
      </c>
      <c r="Y37" s="39">
        <v>1</v>
      </c>
      <c r="Z37" s="50">
        <f t="shared" si="2"/>
        <v>42</v>
      </c>
    </row>
    <row r="38" spans="1:26" ht="14.25" customHeight="1" x14ac:dyDescent="0.35">
      <c r="A38" s="3">
        <v>38</v>
      </c>
      <c r="B38" s="11" t="s">
        <v>58</v>
      </c>
      <c r="C38" s="5">
        <v>2</v>
      </c>
      <c r="D38" s="6" t="s">
        <v>23</v>
      </c>
      <c r="E38" s="7">
        <v>0.78125</v>
      </c>
      <c r="F38" s="12">
        <v>0.90486111111111112</v>
      </c>
      <c r="G38" s="43">
        <f t="shared" si="0"/>
        <v>0.12361111111111112</v>
      </c>
      <c r="H38" s="10">
        <v>0</v>
      </c>
      <c r="I38" s="13">
        <v>1</v>
      </c>
      <c r="J38" s="13">
        <v>0</v>
      </c>
      <c r="K38" s="13">
        <v>0</v>
      </c>
      <c r="L38" s="13">
        <v>0</v>
      </c>
      <c r="M38" s="13">
        <v>1</v>
      </c>
      <c r="N38" s="13">
        <v>0</v>
      </c>
      <c r="O38" s="13">
        <v>0</v>
      </c>
      <c r="P38" s="13">
        <v>1</v>
      </c>
      <c r="Q38" s="13">
        <v>0</v>
      </c>
      <c r="R38" s="13">
        <v>1</v>
      </c>
      <c r="S38" s="45">
        <f t="shared" si="1"/>
        <v>4</v>
      </c>
      <c r="T38" s="39">
        <v>6</v>
      </c>
      <c r="U38" s="10">
        <v>0</v>
      </c>
      <c r="V38" s="8">
        <v>26</v>
      </c>
      <c r="W38" s="8">
        <v>0</v>
      </c>
      <c r="X38" s="9">
        <v>26</v>
      </c>
      <c r="Y38" s="39">
        <v>0</v>
      </c>
      <c r="Z38" s="50">
        <f t="shared" si="2"/>
        <v>62</v>
      </c>
    </row>
    <row r="39" spans="1:26" ht="14.25" customHeight="1" x14ac:dyDescent="0.35">
      <c r="A39" s="3">
        <v>39</v>
      </c>
      <c r="B39" s="11" t="s">
        <v>59</v>
      </c>
      <c r="C39" s="5">
        <v>4</v>
      </c>
      <c r="D39" s="6" t="s">
        <v>23</v>
      </c>
      <c r="E39" s="7">
        <v>0.75208333333333333</v>
      </c>
      <c r="F39" s="12">
        <v>0.87847222222222221</v>
      </c>
      <c r="G39" s="43">
        <f t="shared" si="0"/>
        <v>0.12638888888888888</v>
      </c>
      <c r="H39" s="40">
        <v>2</v>
      </c>
      <c r="I39" s="8">
        <v>1</v>
      </c>
      <c r="J39" s="8">
        <v>1</v>
      </c>
      <c r="K39" s="8">
        <v>1</v>
      </c>
      <c r="L39" s="8">
        <v>1</v>
      </c>
      <c r="M39" s="8">
        <v>1</v>
      </c>
      <c r="N39" s="8">
        <v>1</v>
      </c>
      <c r="O39" s="8">
        <v>1</v>
      </c>
      <c r="P39" s="8">
        <v>1</v>
      </c>
      <c r="Q39" s="8">
        <v>1</v>
      </c>
      <c r="R39" s="8">
        <v>1</v>
      </c>
      <c r="S39" s="45">
        <f t="shared" si="1"/>
        <v>10</v>
      </c>
      <c r="T39" s="39">
        <v>6</v>
      </c>
      <c r="U39" s="10">
        <v>0</v>
      </c>
      <c r="V39" s="8">
        <v>37</v>
      </c>
      <c r="W39" s="8">
        <v>3</v>
      </c>
      <c r="X39" s="9">
        <v>34</v>
      </c>
      <c r="Y39" s="39">
        <v>6</v>
      </c>
      <c r="Z39" s="50">
        <f t="shared" si="2"/>
        <v>76</v>
      </c>
    </row>
    <row r="40" spans="1:26" ht="14.25" customHeight="1" x14ac:dyDescent="0.35">
      <c r="A40" s="3">
        <v>40</v>
      </c>
      <c r="B40" s="11" t="s">
        <v>60</v>
      </c>
      <c r="C40" s="5">
        <v>5</v>
      </c>
      <c r="D40" s="6" t="s">
        <v>23</v>
      </c>
      <c r="E40" s="7">
        <v>0.72222222222222221</v>
      </c>
      <c r="F40" s="33">
        <v>0</v>
      </c>
      <c r="G40" s="43">
        <v>0</v>
      </c>
      <c r="H40" s="10">
        <v>0</v>
      </c>
      <c r="I40" s="8">
        <v>0</v>
      </c>
      <c r="J40" s="35">
        <v>0</v>
      </c>
      <c r="K40" s="8">
        <v>0</v>
      </c>
      <c r="L40" s="8">
        <v>1</v>
      </c>
      <c r="M40" s="8">
        <v>0</v>
      </c>
      <c r="N40" s="8">
        <v>0</v>
      </c>
      <c r="O40" s="35">
        <v>0</v>
      </c>
      <c r="P40" s="35">
        <v>0</v>
      </c>
      <c r="Q40" s="8">
        <v>0</v>
      </c>
      <c r="R40" s="8">
        <v>1</v>
      </c>
      <c r="S40" s="45">
        <f t="shared" si="1"/>
        <v>2</v>
      </c>
      <c r="T40" s="39">
        <v>0</v>
      </c>
      <c r="U40" s="10">
        <v>0</v>
      </c>
      <c r="V40" s="8">
        <v>0</v>
      </c>
      <c r="W40" s="8">
        <v>0</v>
      </c>
      <c r="X40" s="9">
        <v>0</v>
      </c>
      <c r="Y40" s="39">
        <v>0</v>
      </c>
      <c r="Z40" s="50">
        <f t="shared" si="2"/>
        <v>2</v>
      </c>
    </row>
    <row r="41" spans="1:26" ht="14.25" customHeight="1" x14ac:dyDescent="0.35">
      <c r="A41" s="3">
        <v>41</v>
      </c>
      <c r="B41" s="11" t="s">
        <v>61</v>
      </c>
      <c r="C41" s="5">
        <v>4</v>
      </c>
      <c r="D41" s="6" t="s">
        <v>23</v>
      </c>
      <c r="E41" s="7">
        <v>0.73402777777777772</v>
      </c>
      <c r="F41" s="12">
        <v>0.85069444444444442</v>
      </c>
      <c r="G41" s="43">
        <f t="shared" si="0"/>
        <v>0.1166666666666667</v>
      </c>
      <c r="H41" s="10">
        <v>0</v>
      </c>
      <c r="I41" s="8">
        <v>1</v>
      </c>
      <c r="J41" s="8">
        <v>1</v>
      </c>
      <c r="K41" s="8">
        <v>0</v>
      </c>
      <c r="L41" s="8">
        <v>1</v>
      </c>
      <c r="M41" s="8">
        <v>1</v>
      </c>
      <c r="N41" s="8">
        <v>0</v>
      </c>
      <c r="O41" s="8">
        <v>1</v>
      </c>
      <c r="P41" s="8">
        <v>1</v>
      </c>
      <c r="Q41" s="8">
        <v>0</v>
      </c>
      <c r="R41" s="8">
        <v>1</v>
      </c>
      <c r="S41" s="45">
        <f t="shared" si="1"/>
        <v>7</v>
      </c>
      <c r="T41" s="39">
        <v>4</v>
      </c>
      <c r="U41" s="10">
        <v>1</v>
      </c>
      <c r="V41" s="8">
        <v>33</v>
      </c>
      <c r="W41" s="8">
        <v>0</v>
      </c>
      <c r="X41" s="9">
        <v>33</v>
      </c>
      <c r="Y41" s="39">
        <v>0</v>
      </c>
      <c r="Z41" s="50">
        <f t="shared" si="2"/>
        <v>76</v>
      </c>
    </row>
    <row r="42" spans="1:26" ht="14.25" customHeight="1" x14ac:dyDescent="0.35">
      <c r="A42" s="3">
        <v>42</v>
      </c>
      <c r="B42" s="11" t="s">
        <v>62</v>
      </c>
      <c r="C42" s="5">
        <v>4</v>
      </c>
      <c r="D42" s="6" t="s">
        <v>23</v>
      </c>
      <c r="E42" s="7">
        <v>0.79583333333333328</v>
      </c>
      <c r="F42" s="13">
        <v>0</v>
      </c>
      <c r="G42" s="43">
        <v>0</v>
      </c>
      <c r="H42" s="10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45">
        <f t="shared" si="1"/>
        <v>0</v>
      </c>
      <c r="T42" s="39">
        <v>0</v>
      </c>
      <c r="U42" s="10">
        <v>0</v>
      </c>
      <c r="V42" s="8">
        <v>0</v>
      </c>
      <c r="W42" s="8">
        <v>0</v>
      </c>
      <c r="X42" s="9">
        <v>0</v>
      </c>
      <c r="Y42" s="39">
        <v>0</v>
      </c>
      <c r="Z42" s="50">
        <f t="shared" si="2"/>
        <v>0</v>
      </c>
    </row>
    <row r="43" spans="1:26" ht="14.25" customHeight="1" x14ac:dyDescent="0.35">
      <c r="A43" s="3">
        <v>43</v>
      </c>
      <c r="B43" s="11" t="s">
        <v>63</v>
      </c>
      <c r="C43" s="5">
        <v>2</v>
      </c>
      <c r="D43" s="6" t="s">
        <v>23</v>
      </c>
      <c r="E43" s="7">
        <v>0.76736111111111116</v>
      </c>
      <c r="F43" s="12">
        <v>0.86875000000000002</v>
      </c>
      <c r="G43" s="43">
        <f t="shared" si="0"/>
        <v>0.10138888888888886</v>
      </c>
      <c r="H43" s="10">
        <v>0</v>
      </c>
      <c r="I43" s="35">
        <v>0</v>
      </c>
      <c r="J43" s="35">
        <v>0</v>
      </c>
      <c r="K43" s="8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8">
        <v>0</v>
      </c>
      <c r="R43" s="35">
        <v>0</v>
      </c>
      <c r="S43" s="45">
        <f t="shared" si="1"/>
        <v>0</v>
      </c>
      <c r="T43" s="39">
        <v>6</v>
      </c>
      <c r="U43" s="10">
        <v>0</v>
      </c>
      <c r="V43" s="8">
        <v>40</v>
      </c>
      <c r="W43" s="8">
        <v>0</v>
      </c>
      <c r="X43" s="9">
        <v>40</v>
      </c>
      <c r="Y43" s="39">
        <v>0</v>
      </c>
      <c r="Z43" s="50">
        <f t="shared" si="2"/>
        <v>86</v>
      </c>
    </row>
    <row r="44" spans="1:26" ht="14.25" customHeight="1" x14ac:dyDescent="0.35">
      <c r="A44" s="3">
        <v>44</v>
      </c>
      <c r="B44" s="11" t="s">
        <v>64</v>
      </c>
      <c r="C44" s="5">
        <v>5</v>
      </c>
      <c r="D44" s="6" t="s">
        <v>23</v>
      </c>
      <c r="E44" s="7">
        <v>0.78402777777777777</v>
      </c>
      <c r="F44" s="12">
        <v>0.90902777777777777</v>
      </c>
      <c r="G44" s="43">
        <f t="shared" si="0"/>
        <v>0.125</v>
      </c>
      <c r="H44" s="10">
        <v>0</v>
      </c>
      <c r="I44" s="8">
        <v>1</v>
      </c>
      <c r="J44" s="8">
        <v>1</v>
      </c>
      <c r="K44" s="8">
        <v>0</v>
      </c>
      <c r="L44" s="8">
        <v>0</v>
      </c>
      <c r="M44" s="8">
        <v>1</v>
      </c>
      <c r="N44" s="8">
        <v>0</v>
      </c>
      <c r="O44" s="8">
        <v>1</v>
      </c>
      <c r="P44" s="8">
        <v>1</v>
      </c>
      <c r="Q44" s="8">
        <v>0</v>
      </c>
      <c r="R44" s="8">
        <v>1</v>
      </c>
      <c r="S44" s="45">
        <f t="shared" si="1"/>
        <v>6</v>
      </c>
      <c r="T44" s="39">
        <v>4</v>
      </c>
      <c r="U44" s="10">
        <v>1</v>
      </c>
      <c r="V44" s="8">
        <v>23</v>
      </c>
      <c r="W44" s="8">
        <v>0</v>
      </c>
      <c r="X44" s="9">
        <v>28</v>
      </c>
      <c r="Y44" s="39">
        <v>0</v>
      </c>
      <c r="Z44" s="50">
        <f t="shared" si="2"/>
        <v>60</v>
      </c>
    </row>
    <row r="45" spans="1:26" ht="14.25" customHeight="1" x14ac:dyDescent="0.35">
      <c r="A45" s="3">
        <v>45</v>
      </c>
      <c r="B45" s="11" t="s">
        <v>65</v>
      </c>
      <c r="C45" s="5" t="s">
        <v>23</v>
      </c>
      <c r="D45" s="6" t="s">
        <v>23</v>
      </c>
      <c r="E45" s="7">
        <v>0.75555555555555554</v>
      </c>
      <c r="F45" s="12">
        <v>0.87847222222222221</v>
      </c>
      <c r="G45" s="43">
        <f t="shared" si="0"/>
        <v>0.12291666666666667</v>
      </c>
      <c r="H45" s="10">
        <v>0</v>
      </c>
      <c r="I45" s="8">
        <v>1</v>
      </c>
      <c r="J45" s="8">
        <v>1</v>
      </c>
      <c r="K45" s="8">
        <v>0</v>
      </c>
      <c r="L45" s="8">
        <v>1</v>
      </c>
      <c r="M45" s="8">
        <v>1</v>
      </c>
      <c r="N45" s="8">
        <v>1</v>
      </c>
      <c r="O45" s="8">
        <v>1</v>
      </c>
      <c r="P45" s="8">
        <v>1</v>
      </c>
      <c r="Q45" s="8">
        <v>0</v>
      </c>
      <c r="R45" s="8">
        <v>1</v>
      </c>
      <c r="S45" s="45">
        <f t="shared" si="1"/>
        <v>8</v>
      </c>
      <c r="T45" s="39">
        <v>4</v>
      </c>
      <c r="U45" s="10">
        <v>1</v>
      </c>
      <c r="V45" s="8">
        <v>34</v>
      </c>
      <c r="W45" s="8">
        <v>0</v>
      </c>
      <c r="X45" s="9">
        <v>35</v>
      </c>
      <c r="Y45" s="39">
        <v>1</v>
      </c>
      <c r="Z45" s="50">
        <f t="shared" si="2"/>
        <v>79</v>
      </c>
    </row>
    <row r="46" spans="1:26" ht="14.25" customHeight="1" x14ac:dyDescent="0.35">
      <c r="A46" s="3">
        <v>46</v>
      </c>
      <c r="B46" s="11" t="s">
        <v>66</v>
      </c>
      <c r="C46" s="5">
        <v>3</v>
      </c>
      <c r="D46" s="6" t="s">
        <v>23</v>
      </c>
      <c r="E46" s="7">
        <v>0.77986111111111112</v>
      </c>
      <c r="F46" s="12">
        <v>0.84722222222222221</v>
      </c>
      <c r="G46" s="43">
        <f t="shared" si="0"/>
        <v>6.7361111111111094E-2</v>
      </c>
      <c r="H46" s="10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45">
        <f t="shared" si="1"/>
        <v>0</v>
      </c>
      <c r="T46" s="39">
        <v>6</v>
      </c>
      <c r="U46" s="10">
        <v>0</v>
      </c>
      <c r="V46" s="8">
        <v>27</v>
      </c>
      <c r="W46" s="8">
        <v>1</v>
      </c>
      <c r="X46" s="9">
        <v>28</v>
      </c>
      <c r="Y46" s="39">
        <v>2</v>
      </c>
      <c r="Z46" s="50">
        <f t="shared" si="2"/>
        <v>58</v>
      </c>
    </row>
    <row r="47" spans="1:26" ht="14.25" customHeight="1" x14ac:dyDescent="0.35">
      <c r="A47" s="3">
        <v>47</v>
      </c>
      <c r="B47" s="11" t="s">
        <v>67</v>
      </c>
      <c r="C47" s="5">
        <v>3</v>
      </c>
      <c r="D47" s="6" t="s">
        <v>23</v>
      </c>
      <c r="E47" s="7">
        <v>0.75694444444444442</v>
      </c>
      <c r="F47" s="12">
        <v>0.90208333333333335</v>
      </c>
      <c r="G47" s="43">
        <f t="shared" si="0"/>
        <v>0.14513888888888893</v>
      </c>
      <c r="H47" s="40">
        <v>29</v>
      </c>
      <c r="I47" s="13">
        <v>1</v>
      </c>
      <c r="J47" s="13">
        <v>1</v>
      </c>
      <c r="K47" s="13">
        <v>1</v>
      </c>
      <c r="L47" s="36">
        <v>1</v>
      </c>
      <c r="M47" s="13">
        <v>0</v>
      </c>
      <c r="N47" s="13">
        <v>1</v>
      </c>
      <c r="O47" s="13">
        <v>1</v>
      </c>
      <c r="P47" s="13">
        <v>1</v>
      </c>
      <c r="Q47" s="13">
        <v>0</v>
      </c>
      <c r="R47" s="13">
        <v>1</v>
      </c>
      <c r="S47" s="45">
        <f t="shared" si="1"/>
        <v>8</v>
      </c>
      <c r="T47" s="39">
        <v>6</v>
      </c>
      <c r="U47" s="10">
        <v>0</v>
      </c>
      <c r="V47" s="8">
        <v>21</v>
      </c>
      <c r="W47" s="8">
        <v>1</v>
      </c>
      <c r="X47" s="9">
        <v>40</v>
      </c>
      <c r="Y47" s="39">
        <v>0</v>
      </c>
      <c r="Z47" s="50">
        <f t="shared" si="2"/>
        <v>45</v>
      </c>
    </row>
    <row r="48" spans="1:26" ht="14.25" customHeight="1" x14ac:dyDescent="0.35">
      <c r="A48" s="3">
        <v>48</v>
      </c>
      <c r="B48" s="11" t="s">
        <v>68</v>
      </c>
      <c r="C48" s="5">
        <v>3</v>
      </c>
      <c r="D48" s="6" t="s">
        <v>23</v>
      </c>
      <c r="E48" s="7">
        <v>0.7055555555555556</v>
      </c>
      <c r="F48" s="12">
        <v>0.82291666666666663</v>
      </c>
      <c r="G48" s="43">
        <f t="shared" si="0"/>
        <v>0.11736111111111103</v>
      </c>
      <c r="H48" s="10">
        <v>0</v>
      </c>
      <c r="I48" s="8">
        <v>1</v>
      </c>
      <c r="J48" s="8">
        <v>1</v>
      </c>
      <c r="K48" s="8">
        <v>1</v>
      </c>
      <c r="L48" s="8">
        <v>1</v>
      </c>
      <c r="M48" s="8">
        <v>1</v>
      </c>
      <c r="N48" s="8">
        <v>1</v>
      </c>
      <c r="O48" s="8">
        <v>1</v>
      </c>
      <c r="P48" s="8">
        <v>1</v>
      </c>
      <c r="Q48" s="35">
        <v>0</v>
      </c>
      <c r="R48" s="8">
        <v>1</v>
      </c>
      <c r="S48" s="45">
        <f t="shared" si="1"/>
        <v>9</v>
      </c>
      <c r="T48" s="39">
        <v>6</v>
      </c>
      <c r="U48" s="10">
        <v>0</v>
      </c>
      <c r="V48" s="8">
        <v>40</v>
      </c>
      <c r="W48" s="8">
        <v>0</v>
      </c>
      <c r="X48" s="9">
        <v>38</v>
      </c>
      <c r="Y48" s="39">
        <v>1</v>
      </c>
      <c r="Z48" s="50">
        <f t="shared" si="2"/>
        <v>92</v>
      </c>
    </row>
    <row r="49" spans="1:26" ht="14.25" customHeight="1" x14ac:dyDescent="0.35">
      <c r="A49" s="3">
        <v>49</v>
      </c>
      <c r="B49" s="11" t="s">
        <v>69</v>
      </c>
      <c r="C49" s="5">
        <v>3</v>
      </c>
      <c r="D49" s="6" t="s">
        <v>23</v>
      </c>
      <c r="E49" s="7">
        <v>0.70277777777777772</v>
      </c>
      <c r="F49" s="12">
        <v>0.82222222222222219</v>
      </c>
      <c r="G49" s="43">
        <f t="shared" si="0"/>
        <v>0.11944444444444446</v>
      </c>
      <c r="H49" s="10">
        <v>0</v>
      </c>
      <c r="I49" s="8">
        <v>1</v>
      </c>
      <c r="J49" s="8">
        <v>0</v>
      </c>
      <c r="K49" s="8">
        <v>0</v>
      </c>
      <c r="L49" s="8">
        <v>1</v>
      </c>
      <c r="M49" s="8">
        <v>0</v>
      </c>
      <c r="N49" s="8">
        <v>0</v>
      </c>
      <c r="O49" s="8">
        <v>1</v>
      </c>
      <c r="P49" s="8">
        <v>0</v>
      </c>
      <c r="Q49" s="35">
        <v>0</v>
      </c>
      <c r="R49" s="8">
        <v>1</v>
      </c>
      <c r="S49" s="45">
        <f t="shared" si="1"/>
        <v>4</v>
      </c>
      <c r="T49" s="39">
        <v>0</v>
      </c>
      <c r="U49" s="10">
        <v>0</v>
      </c>
      <c r="V49" s="8">
        <v>27</v>
      </c>
      <c r="W49" s="8">
        <v>0</v>
      </c>
      <c r="X49" s="9">
        <v>27</v>
      </c>
      <c r="Y49" s="39">
        <v>1</v>
      </c>
      <c r="Z49" s="50">
        <f t="shared" si="2"/>
        <v>57</v>
      </c>
    </row>
    <row r="50" spans="1:26" ht="14.25" customHeight="1" x14ac:dyDescent="0.35">
      <c r="A50" s="3">
        <v>50</v>
      </c>
      <c r="B50" s="4" t="s">
        <v>70</v>
      </c>
      <c r="C50" s="5">
        <v>2</v>
      </c>
      <c r="D50" s="6" t="s">
        <v>23</v>
      </c>
      <c r="E50" s="7">
        <v>0.74097222222222225</v>
      </c>
      <c r="F50" s="12">
        <v>0.82430555555555551</v>
      </c>
      <c r="G50" s="43">
        <f t="shared" si="0"/>
        <v>8.3333333333333259E-2</v>
      </c>
      <c r="H50" s="10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45">
        <f t="shared" si="1"/>
        <v>0</v>
      </c>
      <c r="T50" s="39">
        <v>6</v>
      </c>
      <c r="U50" s="10">
        <v>0</v>
      </c>
      <c r="V50" s="8">
        <v>16</v>
      </c>
      <c r="W50" s="8">
        <v>1</v>
      </c>
      <c r="X50" s="9">
        <v>15</v>
      </c>
      <c r="Y50" s="39">
        <v>1</v>
      </c>
      <c r="Z50" s="50">
        <f t="shared" si="2"/>
        <v>35</v>
      </c>
    </row>
    <row r="51" spans="1:26" ht="14.25" customHeight="1" thickBot="1" x14ac:dyDescent="0.4">
      <c r="A51" s="3">
        <v>52</v>
      </c>
      <c r="B51" s="14" t="s">
        <v>71</v>
      </c>
      <c r="C51" s="15">
        <v>3</v>
      </c>
      <c r="D51" s="16" t="s">
        <v>23</v>
      </c>
      <c r="E51" s="17">
        <v>0.8125</v>
      </c>
      <c r="F51" s="18">
        <v>0</v>
      </c>
      <c r="G51" s="44">
        <v>0</v>
      </c>
      <c r="H51" s="21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47">
        <f t="shared" si="1"/>
        <v>0</v>
      </c>
      <c r="T51" s="19">
        <v>0</v>
      </c>
      <c r="U51" s="21">
        <v>0</v>
      </c>
      <c r="V51" s="19">
        <v>0</v>
      </c>
      <c r="W51" s="19">
        <v>0</v>
      </c>
      <c r="X51" s="20">
        <v>0</v>
      </c>
      <c r="Y51" s="19">
        <v>0</v>
      </c>
      <c r="Z51" s="51">
        <f t="shared" si="2"/>
        <v>0</v>
      </c>
    </row>
    <row r="52" spans="1:26" ht="14.25" customHeight="1" x14ac:dyDescent="0.35">
      <c r="A52" s="1"/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35">
      <c r="A53" s="1"/>
      <c r="B53" s="1"/>
      <c r="C53" s="27">
        <f t="shared" ref="C53" si="3">SUM(C3:C51)</f>
        <v>172</v>
      </c>
      <c r="D53" s="27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35">
      <c r="A54" s="1"/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35">
      <c r="A55" s="1"/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35">
      <c r="A56" s="1"/>
      <c r="B56" s="1"/>
      <c r="C56" s="8"/>
      <c r="D56" s="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35">
      <c r="A57" s="1"/>
      <c r="B57" s="1"/>
      <c r="C57" s="8"/>
      <c r="D57" s="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35">
      <c r="A58" s="1"/>
      <c r="B58" s="1"/>
      <c r="C58" s="8"/>
      <c r="D58" s="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35">
      <c r="A59" s="1"/>
      <c r="B59" s="1"/>
      <c r="C59" s="8"/>
      <c r="D59" s="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35">
      <c r="A60" s="1"/>
      <c r="B60" s="1"/>
      <c r="C60" s="8"/>
      <c r="D60" s="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35">
      <c r="A61" s="1"/>
      <c r="B61" s="1"/>
      <c r="C61" s="8"/>
      <c r="D61" s="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35">
      <c r="A62" s="1"/>
      <c r="B62" s="1"/>
      <c r="C62" s="8"/>
      <c r="D62" s="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35">
      <c r="A63" s="1"/>
      <c r="B63" s="1"/>
      <c r="C63" s="8"/>
      <c r="D63" s="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35">
      <c r="A64" s="1"/>
      <c r="B64" s="1"/>
      <c r="C64" s="8"/>
      <c r="D64" s="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35">
      <c r="A65" s="1"/>
      <c r="B65" s="1"/>
      <c r="C65" s="8"/>
      <c r="D65" s="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35">
      <c r="A66" s="1"/>
      <c r="B66" s="1"/>
      <c r="C66" s="8"/>
      <c r="D66" s="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35">
      <c r="A67" s="1"/>
      <c r="B67" s="1"/>
      <c r="C67" s="8"/>
      <c r="D67" s="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35">
      <c r="A68" s="1"/>
      <c r="B68" s="1"/>
      <c r="C68" s="8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35">
      <c r="A69" s="1"/>
      <c r="B69" s="1"/>
      <c r="C69" s="8"/>
      <c r="D69" s="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35">
      <c r="A70" s="1"/>
      <c r="B70" s="1"/>
      <c r="C70" s="8"/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35">
      <c r="A71" s="1"/>
      <c r="B71" s="1"/>
      <c r="C71" s="8"/>
      <c r="D71" s="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35">
      <c r="A72" s="1"/>
      <c r="B72" s="1"/>
      <c r="C72" s="8"/>
      <c r="D72" s="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35">
      <c r="A73" s="1"/>
      <c r="B73" s="1"/>
      <c r="C73" s="8"/>
      <c r="D73" s="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35">
      <c r="A74" s="1"/>
      <c r="B74" s="1"/>
      <c r="C74" s="8"/>
      <c r="D74" s="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35">
      <c r="A75" s="1"/>
      <c r="B75" s="1"/>
      <c r="C75" s="8"/>
      <c r="D75" s="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35">
      <c r="A76" s="1"/>
      <c r="B76" s="1"/>
      <c r="C76" s="8"/>
      <c r="D76" s="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35">
      <c r="A77" s="1"/>
      <c r="B77" s="1"/>
      <c r="C77" s="8"/>
      <c r="D77" s="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35">
      <c r="A78" s="1"/>
      <c r="B78" s="1"/>
      <c r="C78" s="8"/>
      <c r="D78" s="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35">
      <c r="A79" s="1"/>
      <c r="B79" s="1"/>
      <c r="C79" s="8"/>
      <c r="D79" s="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35">
      <c r="A80" s="1"/>
      <c r="B80" s="1"/>
      <c r="C80" s="8"/>
      <c r="D80" s="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35">
      <c r="A81" s="1"/>
      <c r="B81" s="1"/>
      <c r="C81" s="8"/>
      <c r="D81" s="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35">
      <c r="A82" s="1"/>
      <c r="B82" s="1"/>
      <c r="C82" s="8"/>
      <c r="D82" s="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35">
      <c r="A83" s="1"/>
      <c r="B83" s="1"/>
      <c r="C83" s="8"/>
      <c r="D83" s="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35">
      <c r="A84" s="1"/>
      <c r="B84" s="1"/>
      <c r="C84" s="8"/>
      <c r="D84" s="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35">
      <c r="A85" s="1"/>
      <c r="B85" s="1"/>
      <c r="C85" s="8"/>
      <c r="D85" s="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35">
      <c r="A86" s="1"/>
      <c r="B86" s="1"/>
      <c r="C86" s="8"/>
      <c r="D86" s="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35">
      <c r="A87" s="1"/>
      <c r="B87" s="1"/>
      <c r="C87" s="8"/>
      <c r="D87" s="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35">
      <c r="A88" s="1"/>
      <c r="B88" s="1"/>
      <c r="C88" s="8"/>
      <c r="D88" s="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35">
      <c r="A89" s="1"/>
      <c r="B89" s="1"/>
      <c r="C89" s="8"/>
      <c r="D89" s="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35">
      <c r="A90" s="1"/>
      <c r="B90" s="1"/>
      <c r="C90" s="8"/>
      <c r="D90" s="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35">
      <c r="A91" s="1"/>
      <c r="B91" s="1"/>
      <c r="C91" s="8"/>
      <c r="D91" s="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35">
      <c r="A92" s="1"/>
      <c r="B92" s="1"/>
      <c r="C92" s="8"/>
      <c r="D92" s="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35">
      <c r="A93" s="1"/>
      <c r="B93" s="1"/>
      <c r="C93" s="8"/>
      <c r="D93" s="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35">
      <c r="A94" s="1"/>
      <c r="B94" s="1"/>
      <c r="C94" s="8"/>
      <c r="D94" s="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35">
      <c r="A95" s="1"/>
      <c r="B95" s="1"/>
      <c r="C95" s="8"/>
      <c r="D95" s="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35">
      <c r="A96" s="1"/>
      <c r="B96" s="1"/>
      <c r="C96" s="8"/>
      <c r="D96" s="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35">
      <c r="A97" s="1"/>
      <c r="B97" s="1"/>
      <c r="C97" s="8"/>
      <c r="D97" s="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35">
      <c r="A98" s="1"/>
      <c r="B98" s="1"/>
      <c r="C98" s="8"/>
      <c r="D98" s="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35">
      <c r="A99" s="1"/>
      <c r="B99" s="1"/>
      <c r="C99" s="8"/>
      <c r="D99" s="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35">
      <c r="A100" s="1"/>
      <c r="B100" s="1"/>
      <c r="C100" s="8"/>
      <c r="D100" s="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35">
      <c r="A101" s="1"/>
      <c r="B101" s="1"/>
      <c r="C101" s="8"/>
      <c r="D101" s="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35">
      <c r="A102" s="1"/>
      <c r="B102" s="1"/>
      <c r="C102" s="8"/>
      <c r="D102" s="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35">
      <c r="A103" s="1"/>
      <c r="B103" s="1"/>
      <c r="C103" s="8"/>
      <c r="D103" s="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35">
      <c r="A104" s="1"/>
      <c r="B104" s="1"/>
      <c r="C104" s="8"/>
      <c r="D104" s="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35">
      <c r="A105" s="1"/>
      <c r="B105" s="1"/>
      <c r="C105" s="8"/>
      <c r="D105" s="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35">
      <c r="A106" s="1"/>
      <c r="B106" s="1"/>
      <c r="C106" s="8"/>
      <c r="D106" s="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35">
      <c r="A107" s="1"/>
      <c r="B107" s="1"/>
      <c r="C107" s="8"/>
      <c r="D107" s="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35">
      <c r="A108" s="1"/>
      <c r="B108" s="1"/>
      <c r="C108" s="8"/>
      <c r="D108" s="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35">
      <c r="A109" s="1"/>
      <c r="B109" s="1"/>
      <c r="C109" s="8"/>
      <c r="D109" s="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35">
      <c r="A110" s="1"/>
      <c r="B110" s="1"/>
      <c r="C110" s="8"/>
      <c r="D110" s="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35">
      <c r="A111" s="1"/>
      <c r="B111" s="1"/>
      <c r="C111" s="8"/>
      <c r="D111" s="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35">
      <c r="A112" s="1"/>
      <c r="B112" s="1"/>
      <c r="C112" s="8"/>
      <c r="D112" s="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35">
      <c r="A113" s="1"/>
      <c r="B113" s="1"/>
      <c r="C113" s="8"/>
      <c r="D113" s="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35">
      <c r="A114" s="1"/>
      <c r="B114" s="1"/>
      <c r="C114" s="8"/>
      <c r="D114" s="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35">
      <c r="A115" s="1"/>
      <c r="B115" s="1"/>
      <c r="C115" s="8"/>
      <c r="D115" s="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35">
      <c r="A116" s="1"/>
      <c r="B116" s="1"/>
      <c r="C116" s="8"/>
      <c r="D116" s="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35">
      <c r="A117" s="1"/>
      <c r="B117" s="1"/>
      <c r="C117" s="8"/>
      <c r="D117" s="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35">
      <c r="A118" s="1"/>
      <c r="B118" s="1"/>
      <c r="C118" s="8"/>
      <c r="D118" s="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35">
      <c r="A119" s="1"/>
      <c r="B119" s="1"/>
      <c r="C119" s="8"/>
      <c r="D119" s="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35">
      <c r="A120" s="1"/>
      <c r="B120" s="1"/>
      <c r="C120" s="8"/>
      <c r="D120" s="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35">
      <c r="A121" s="1"/>
      <c r="B121" s="1"/>
      <c r="C121" s="8"/>
      <c r="D121" s="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35">
      <c r="A122" s="1"/>
      <c r="B122" s="1"/>
      <c r="C122" s="8"/>
      <c r="D122" s="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35">
      <c r="A123" s="1"/>
      <c r="B123" s="1"/>
      <c r="C123" s="8"/>
      <c r="D123" s="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35">
      <c r="A124" s="1"/>
      <c r="B124" s="1"/>
      <c r="C124" s="8"/>
      <c r="D124" s="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35">
      <c r="A125" s="1"/>
      <c r="B125" s="1"/>
      <c r="C125" s="8"/>
      <c r="D125" s="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35">
      <c r="A126" s="1"/>
      <c r="B126" s="1"/>
      <c r="C126" s="8"/>
      <c r="D126" s="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1">
    <mergeCell ref="I1:R1"/>
  </mergeCells>
  <pageMargins left="0.7" right="0.7" top="0.75" bottom="0.75" header="0" footer="0"/>
  <pageSetup paperSize="9" orientation="portrait" r:id="rId1"/>
  <ignoredErrors>
    <ignoredError sqref="S3:S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D8D9C-95B8-4FC6-995B-C86C6E6F7C7F}">
  <dimension ref="B1:AA998"/>
  <sheetViews>
    <sheetView zoomScale="50" zoomScaleNormal="50" workbookViewId="0">
      <selection activeCell="AJ28" sqref="AJ28"/>
    </sheetView>
  </sheetViews>
  <sheetFormatPr defaultColWidth="12.6640625" defaultRowHeight="14" x14ac:dyDescent="0.3"/>
  <cols>
    <col min="2" max="2" width="3.9140625" customWidth="1"/>
    <col min="3" max="3" width="26.5" customWidth="1"/>
    <col min="4" max="7" width="7.6640625" hidden="1" customWidth="1"/>
    <col min="8" max="8" width="7.6640625" customWidth="1"/>
    <col min="9" max="26" width="7.6640625" hidden="1" customWidth="1"/>
    <col min="27" max="27" width="7.6640625" customWidth="1"/>
  </cols>
  <sheetData>
    <row r="1" spans="2:27" ht="14.25" customHeight="1" thickBot="1" x14ac:dyDescent="0.4">
      <c r="B1" s="1"/>
      <c r="C1" s="1"/>
      <c r="D1" s="1"/>
      <c r="E1" s="1"/>
      <c r="F1" s="1"/>
      <c r="G1" s="1"/>
      <c r="H1" s="1"/>
      <c r="I1" s="1"/>
      <c r="J1" s="52" t="s">
        <v>0</v>
      </c>
      <c r="K1" s="53"/>
      <c r="L1" s="53"/>
      <c r="M1" s="53"/>
      <c r="N1" s="53"/>
      <c r="O1" s="53"/>
      <c r="P1" s="53"/>
      <c r="Q1" s="53"/>
      <c r="R1" s="53"/>
      <c r="S1" s="54"/>
      <c r="T1" s="37"/>
      <c r="U1" s="2"/>
      <c r="V1" s="1"/>
      <c r="W1" s="1"/>
      <c r="X1" s="1"/>
      <c r="Y1" s="1"/>
      <c r="Z1" s="1"/>
      <c r="AA1" s="1"/>
    </row>
    <row r="2" spans="2:27" s="26" customFormat="1" ht="36" customHeight="1" thickBot="1" x14ac:dyDescent="0.3">
      <c r="B2" s="70" t="s">
        <v>77</v>
      </c>
      <c r="C2" s="93" t="s">
        <v>2</v>
      </c>
      <c r="D2" s="93" t="s">
        <v>75</v>
      </c>
      <c r="E2" s="94" t="s">
        <v>3</v>
      </c>
      <c r="F2" s="95" t="s">
        <v>4</v>
      </c>
      <c r="G2" s="67" t="s">
        <v>5</v>
      </c>
      <c r="H2" s="94" t="s">
        <v>6</v>
      </c>
      <c r="I2" s="96" t="s">
        <v>7</v>
      </c>
      <c r="J2" s="66" t="s">
        <v>8</v>
      </c>
      <c r="K2" s="67" t="s">
        <v>9</v>
      </c>
      <c r="L2" s="67" t="s">
        <v>10</v>
      </c>
      <c r="M2" s="67" t="s">
        <v>11</v>
      </c>
      <c r="N2" s="67" t="s">
        <v>12</v>
      </c>
      <c r="O2" s="68" t="s">
        <v>13</v>
      </c>
      <c r="P2" s="69" t="s">
        <v>14</v>
      </c>
      <c r="Q2" s="67" t="s">
        <v>15</v>
      </c>
      <c r="R2" s="67" t="s">
        <v>16</v>
      </c>
      <c r="S2" s="67" t="s">
        <v>17</v>
      </c>
      <c r="T2" s="70" t="s">
        <v>76</v>
      </c>
      <c r="U2" s="67" t="s">
        <v>18</v>
      </c>
      <c r="V2" s="93" t="s">
        <v>72</v>
      </c>
      <c r="W2" s="67" t="s">
        <v>19</v>
      </c>
      <c r="X2" s="67" t="s">
        <v>73</v>
      </c>
      <c r="Y2" s="95" t="s">
        <v>20</v>
      </c>
      <c r="Z2" s="93" t="s">
        <v>74</v>
      </c>
      <c r="AA2" s="97" t="s">
        <v>21</v>
      </c>
    </row>
    <row r="3" spans="2:27" ht="14.25" customHeight="1" x14ac:dyDescent="0.35">
      <c r="B3" s="46">
        <v>1</v>
      </c>
      <c r="C3" s="87" t="s">
        <v>36</v>
      </c>
      <c r="D3" s="71">
        <v>4</v>
      </c>
      <c r="E3" s="72" t="s">
        <v>23</v>
      </c>
      <c r="F3" s="73">
        <v>0.72430555555555554</v>
      </c>
      <c r="G3" s="74">
        <v>0.83263888888888893</v>
      </c>
      <c r="H3" s="58">
        <f>G3-F3</f>
        <v>0.10833333333333339</v>
      </c>
      <c r="I3" s="71">
        <v>0</v>
      </c>
      <c r="J3" s="75">
        <v>1</v>
      </c>
      <c r="K3" s="75">
        <v>1</v>
      </c>
      <c r="L3" s="75">
        <v>1</v>
      </c>
      <c r="M3" s="75">
        <v>1</v>
      </c>
      <c r="N3" s="75">
        <v>1</v>
      </c>
      <c r="O3" s="75">
        <v>1</v>
      </c>
      <c r="P3" s="75">
        <v>1</v>
      </c>
      <c r="Q3" s="75">
        <v>1</v>
      </c>
      <c r="R3" s="75">
        <v>1</v>
      </c>
      <c r="S3" s="75">
        <v>1</v>
      </c>
      <c r="T3" s="59">
        <f>SUM(J3:S3)</f>
        <v>10</v>
      </c>
      <c r="U3" s="75">
        <v>6</v>
      </c>
      <c r="V3" s="71">
        <v>0</v>
      </c>
      <c r="W3" s="75">
        <v>40</v>
      </c>
      <c r="X3" s="75">
        <v>0</v>
      </c>
      <c r="Y3" s="76">
        <v>40</v>
      </c>
      <c r="Z3" s="75">
        <v>0</v>
      </c>
      <c r="AA3" s="62">
        <f>T3+U3-V3+W3-X3+Y3-Z3-I3</f>
        <v>96</v>
      </c>
    </row>
    <row r="4" spans="2:27" ht="14.25" customHeight="1" x14ac:dyDescent="0.35">
      <c r="B4" s="45">
        <v>2</v>
      </c>
      <c r="C4" s="88" t="s">
        <v>39</v>
      </c>
      <c r="D4" s="55">
        <v>4</v>
      </c>
      <c r="E4" s="56" t="s">
        <v>23</v>
      </c>
      <c r="F4" s="57">
        <v>0.74444444444444446</v>
      </c>
      <c r="G4" s="77">
        <v>0.84791666666666665</v>
      </c>
      <c r="H4" s="63">
        <f>G4-F4</f>
        <v>0.10347222222222219</v>
      </c>
      <c r="I4" s="55">
        <v>0</v>
      </c>
      <c r="J4" s="60">
        <v>1</v>
      </c>
      <c r="K4" s="60">
        <v>1</v>
      </c>
      <c r="L4" s="60">
        <v>1</v>
      </c>
      <c r="M4" s="60">
        <v>1</v>
      </c>
      <c r="N4" s="60">
        <v>1</v>
      </c>
      <c r="O4" s="60">
        <v>1</v>
      </c>
      <c r="P4" s="60">
        <v>1</v>
      </c>
      <c r="Q4" s="60">
        <v>1</v>
      </c>
      <c r="R4" s="60">
        <v>1</v>
      </c>
      <c r="S4" s="60">
        <v>1</v>
      </c>
      <c r="T4" s="64">
        <f>SUM(J4:S4)</f>
        <v>10</v>
      </c>
      <c r="U4" s="60">
        <v>4</v>
      </c>
      <c r="V4" s="55">
        <v>1</v>
      </c>
      <c r="W4" s="60">
        <v>40</v>
      </c>
      <c r="X4" s="60">
        <v>0</v>
      </c>
      <c r="Y4" s="61">
        <v>40</v>
      </c>
      <c r="Z4" s="60">
        <v>0</v>
      </c>
      <c r="AA4" s="65">
        <f>T4+U4-V4+W4-X4+Y4-Z4-I4</f>
        <v>93</v>
      </c>
    </row>
    <row r="5" spans="2:27" ht="14.25" customHeight="1" thickBot="1" x14ac:dyDescent="0.4">
      <c r="B5" s="47">
        <v>3</v>
      </c>
      <c r="C5" s="89" t="s">
        <v>51</v>
      </c>
      <c r="D5" s="78">
        <v>2</v>
      </c>
      <c r="E5" s="79" t="s">
        <v>23</v>
      </c>
      <c r="F5" s="80">
        <v>0.75277777777777777</v>
      </c>
      <c r="G5" s="81">
        <v>0.875</v>
      </c>
      <c r="H5" s="82">
        <f>G5-F5</f>
        <v>0.12222222222222223</v>
      </c>
      <c r="I5" s="78">
        <v>0</v>
      </c>
      <c r="J5" s="83">
        <v>1</v>
      </c>
      <c r="K5" s="83">
        <v>1</v>
      </c>
      <c r="L5" s="83">
        <v>0</v>
      </c>
      <c r="M5" s="83">
        <v>1</v>
      </c>
      <c r="N5" s="83">
        <v>1</v>
      </c>
      <c r="O5" s="83">
        <v>0</v>
      </c>
      <c r="P5" s="83">
        <v>1</v>
      </c>
      <c r="Q5" s="83">
        <v>1</v>
      </c>
      <c r="R5" s="83">
        <v>0</v>
      </c>
      <c r="S5" s="83">
        <v>1</v>
      </c>
      <c r="T5" s="84">
        <f>SUM(J5:S5)</f>
        <v>7</v>
      </c>
      <c r="U5" s="83">
        <v>6</v>
      </c>
      <c r="V5" s="78">
        <v>0</v>
      </c>
      <c r="W5" s="83">
        <v>40</v>
      </c>
      <c r="X5" s="83">
        <v>0</v>
      </c>
      <c r="Y5" s="85">
        <v>40</v>
      </c>
      <c r="Z5" s="83">
        <v>0</v>
      </c>
      <c r="AA5" s="86">
        <f>T5+U5-V5+W5-X5+Y5-Z5-I5</f>
        <v>93</v>
      </c>
    </row>
    <row r="6" spans="2:27" ht="14.25" customHeight="1" x14ac:dyDescent="0.35">
      <c r="B6" s="91">
        <v>4</v>
      </c>
      <c r="C6" s="90" t="s">
        <v>40</v>
      </c>
      <c r="D6" s="10">
        <v>3</v>
      </c>
      <c r="E6" s="6" t="s">
        <v>23</v>
      </c>
      <c r="F6" s="7">
        <v>0.74236111111111114</v>
      </c>
      <c r="G6" s="98">
        <v>0.81458333333333333</v>
      </c>
      <c r="H6" s="43">
        <f>G6-F6</f>
        <v>7.2222222222222188E-2</v>
      </c>
      <c r="I6" s="10">
        <v>0</v>
      </c>
      <c r="J6" s="39">
        <v>1</v>
      </c>
      <c r="K6" s="39">
        <v>1</v>
      </c>
      <c r="L6" s="39">
        <v>1</v>
      </c>
      <c r="M6" s="39">
        <v>1</v>
      </c>
      <c r="N6" s="39">
        <v>1</v>
      </c>
      <c r="O6" s="39">
        <v>1</v>
      </c>
      <c r="P6" s="39">
        <v>1</v>
      </c>
      <c r="Q6" s="39">
        <v>1</v>
      </c>
      <c r="R6" s="99">
        <v>0</v>
      </c>
      <c r="S6" s="39">
        <v>1</v>
      </c>
      <c r="T6" s="45">
        <f>SUM(J6:S6)</f>
        <v>9</v>
      </c>
      <c r="U6" s="39">
        <v>4</v>
      </c>
      <c r="V6" s="10">
        <v>1</v>
      </c>
      <c r="W6" s="39">
        <v>40</v>
      </c>
      <c r="X6" s="39">
        <v>0</v>
      </c>
      <c r="Y6" s="9">
        <v>40</v>
      </c>
      <c r="Z6" s="39">
        <v>0</v>
      </c>
      <c r="AA6" s="50">
        <f>T6+U6-V6+W6-X6+Y6-Z6-I6</f>
        <v>92</v>
      </c>
    </row>
    <row r="7" spans="2:27" ht="14.25" customHeight="1" x14ac:dyDescent="0.35">
      <c r="B7" s="91">
        <v>5</v>
      </c>
      <c r="C7" s="90" t="s">
        <v>68</v>
      </c>
      <c r="D7" s="10">
        <v>3</v>
      </c>
      <c r="E7" s="6" t="s">
        <v>23</v>
      </c>
      <c r="F7" s="7">
        <v>0.7055555555555556</v>
      </c>
      <c r="G7" s="98">
        <v>0.82291666666666663</v>
      </c>
      <c r="H7" s="43">
        <f>G7-F7</f>
        <v>0.11736111111111103</v>
      </c>
      <c r="I7" s="10">
        <v>0</v>
      </c>
      <c r="J7" s="39">
        <v>1</v>
      </c>
      <c r="K7" s="39">
        <v>1</v>
      </c>
      <c r="L7" s="39">
        <v>1</v>
      </c>
      <c r="M7" s="39">
        <v>1</v>
      </c>
      <c r="N7" s="39">
        <v>1</v>
      </c>
      <c r="O7" s="39">
        <v>1</v>
      </c>
      <c r="P7" s="39">
        <v>1</v>
      </c>
      <c r="Q7" s="39">
        <v>1</v>
      </c>
      <c r="R7" s="99">
        <v>0</v>
      </c>
      <c r="S7" s="39">
        <v>1</v>
      </c>
      <c r="T7" s="45">
        <f>SUM(J7:S7)</f>
        <v>9</v>
      </c>
      <c r="U7" s="39">
        <v>6</v>
      </c>
      <c r="V7" s="10">
        <v>0</v>
      </c>
      <c r="W7" s="39">
        <v>40</v>
      </c>
      <c r="X7" s="39">
        <v>0</v>
      </c>
      <c r="Y7" s="9">
        <v>38</v>
      </c>
      <c r="Z7" s="39">
        <v>1</v>
      </c>
      <c r="AA7" s="50">
        <f>T7+U7-V7+W7-X7+Y7-Z7-I7</f>
        <v>92</v>
      </c>
    </row>
    <row r="8" spans="2:27" ht="14.25" customHeight="1" x14ac:dyDescent="0.35">
      <c r="B8" s="91">
        <v>6</v>
      </c>
      <c r="C8" s="90" t="s">
        <v>50</v>
      </c>
      <c r="D8" s="10">
        <v>4</v>
      </c>
      <c r="E8" s="6" t="s">
        <v>23</v>
      </c>
      <c r="F8" s="7">
        <v>0.7583333333333333</v>
      </c>
      <c r="G8" s="98">
        <v>0.87916666666666665</v>
      </c>
      <c r="H8" s="43">
        <f>G8-F8</f>
        <v>0.12083333333333335</v>
      </c>
      <c r="I8" s="10">
        <v>0</v>
      </c>
      <c r="J8" s="39">
        <v>1</v>
      </c>
      <c r="K8" s="39">
        <v>1</v>
      </c>
      <c r="L8" s="39">
        <v>0</v>
      </c>
      <c r="M8" s="39">
        <v>1</v>
      </c>
      <c r="N8" s="39">
        <v>1</v>
      </c>
      <c r="O8" s="39">
        <v>0</v>
      </c>
      <c r="P8" s="39">
        <v>1</v>
      </c>
      <c r="Q8" s="39">
        <v>1</v>
      </c>
      <c r="R8" s="39">
        <v>1</v>
      </c>
      <c r="S8" s="39">
        <v>1</v>
      </c>
      <c r="T8" s="45">
        <f>SUM(J8:S8)</f>
        <v>8</v>
      </c>
      <c r="U8" s="39">
        <v>6</v>
      </c>
      <c r="V8" s="10">
        <v>0</v>
      </c>
      <c r="W8" s="39">
        <v>37</v>
      </c>
      <c r="X8" s="39">
        <v>0</v>
      </c>
      <c r="Y8" s="9">
        <v>38</v>
      </c>
      <c r="Z8" s="39">
        <v>0</v>
      </c>
      <c r="AA8" s="50">
        <f>T8+U8-V8+W8-X8+Y8-Z8-I8</f>
        <v>89</v>
      </c>
    </row>
    <row r="9" spans="2:27" ht="14.25" customHeight="1" x14ac:dyDescent="0.35">
      <c r="B9" s="91">
        <v>7</v>
      </c>
      <c r="C9" s="90" t="s">
        <v>46</v>
      </c>
      <c r="D9" s="10">
        <v>1</v>
      </c>
      <c r="E9" s="6" t="s">
        <v>23</v>
      </c>
      <c r="F9" s="7">
        <v>0.80625000000000002</v>
      </c>
      <c r="G9" s="98">
        <v>0.9243055555555556</v>
      </c>
      <c r="H9" s="43">
        <f>G9-F9</f>
        <v>0.11805555555555558</v>
      </c>
      <c r="I9" s="10">
        <v>0</v>
      </c>
      <c r="J9" s="39">
        <v>1</v>
      </c>
      <c r="K9" s="39">
        <v>1</v>
      </c>
      <c r="L9" s="39">
        <v>0</v>
      </c>
      <c r="M9" s="39">
        <v>1</v>
      </c>
      <c r="N9" s="39">
        <v>1</v>
      </c>
      <c r="O9" s="39">
        <v>0</v>
      </c>
      <c r="P9" s="39">
        <v>1</v>
      </c>
      <c r="Q9" s="39">
        <v>1</v>
      </c>
      <c r="R9" s="39">
        <v>0</v>
      </c>
      <c r="S9" s="39">
        <v>1</v>
      </c>
      <c r="T9" s="45">
        <f>SUM(J9:S9)</f>
        <v>7</v>
      </c>
      <c r="U9" s="39">
        <v>4</v>
      </c>
      <c r="V9" s="10">
        <v>1</v>
      </c>
      <c r="W9" s="39">
        <v>38</v>
      </c>
      <c r="X9" s="39">
        <v>0</v>
      </c>
      <c r="Y9" s="9">
        <v>40</v>
      </c>
      <c r="Z9" s="39">
        <v>0</v>
      </c>
      <c r="AA9" s="50">
        <f>T9+U9-V9+W9-X9+Y9-Z9-I9</f>
        <v>88</v>
      </c>
    </row>
    <row r="10" spans="2:27" ht="14.25" customHeight="1" x14ac:dyDescent="0.35">
      <c r="B10" s="91">
        <v>8</v>
      </c>
      <c r="C10" s="90" t="s">
        <v>54</v>
      </c>
      <c r="D10" s="10">
        <v>5</v>
      </c>
      <c r="E10" s="6" t="s">
        <v>23</v>
      </c>
      <c r="F10" s="7">
        <v>0.78819444444444442</v>
      </c>
      <c r="G10" s="98">
        <v>0.91180555555555554</v>
      </c>
      <c r="H10" s="43">
        <f>G10-F10</f>
        <v>0.12361111111111112</v>
      </c>
      <c r="I10" s="10">
        <v>0</v>
      </c>
      <c r="J10" s="39">
        <v>1</v>
      </c>
      <c r="K10" s="39">
        <v>1</v>
      </c>
      <c r="L10" s="39">
        <v>1</v>
      </c>
      <c r="M10" s="39">
        <v>1</v>
      </c>
      <c r="N10" s="39">
        <v>1</v>
      </c>
      <c r="O10" s="39">
        <v>1</v>
      </c>
      <c r="P10" s="39">
        <v>1</v>
      </c>
      <c r="Q10" s="39">
        <v>1</v>
      </c>
      <c r="R10" s="39">
        <v>0</v>
      </c>
      <c r="S10" s="39">
        <v>1</v>
      </c>
      <c r="T10" s="45">
        <f>SUM(J10:S10)</f>
        <v>9</v>
      </c>
      <c r="U10" s="39">
        <v>6</v>
      </c>
      <c r="V10" s="10">
        <v>0</v>
      </c>
      <c r="W10" s="39">
        <v>37</v>
      </c>
      <c r="X10" s="39">
        <v>0</v>
      </c>
      <c r="Y10" s="9">
        <v>36</v>
      </c>
      <c r="Z10" s="39">
        <v>0</v>
      </c>
      <c r="AA10" s="50">
        <f>T10+U10-V10+W10-X10+Y10-Z10-I10</f>
        <v>88</v>
      </c>
    </row>
    <row r="11" spans="2:27" ht="14.25" customHeight="1" x14ac:dyDescent="0.35">
      <c r="B11" s="91">
        <v>9</v>
      </c>
      <c r="C11" s="90" t="s">
        <v>63</v>
      </c>
      <c r="D11" s="10">
        <v>2</v>
      </c>
      <c r="E11" s="6" t="s">
        <v>23</v>
      </c>
      <c r="F11" s="7">
        <v>0.76736111111111116</v>
      </c>
      <c r="G11" s="98">
        <v>0.86875000000000002</v>
      </c>
      <c r="H11" s="43">
        <f>G11-F11</f>
        <v>0.10138888888888886</v>
      </c>
      <c r="I11" s="10">
        <v>0</v>
      </c>
      <c r="J11" s="99">
        <v>0</v>
      </c>
      <c r="K11" s="99">
        <v>0</v>
      </c>
      <c r="L11" s="39">
        <v>0</v>
      </c>
      <c r="M11" s="99">
        <v>0</v>
      </c>
      <c r="N11" s="99">
        <v>0</v>
      </c>
      <c r="O11" s="99">
        <v>0</v>
      </c>
      <c r="P11" s="99">
        <v>0</v>
      </c>
      <c r="Q11" s="99">
        <v>0</v>
      </c>
      <c r="R11" s="39">
        <v>0</v>
      </c>
      <c r="S11" s="99">
        <v>0</v>
      </c>
      <c r="T11" s="45">
        <f>SUM(J11:S11)</f>
        <v>0</v>
      </c>
      <c r="U11" s="39">
        <v>6</v>
      </c>
      <c r="V11" s="10">
        <v>0</v>
      </c>
      <c r="W11" s="39">
        <v>40</v>
      </c>
      <c r="X11" s="39">
        <v>0</v>
      </c>
      <c r="Y11" s="9">
        <v>40</v>
      </c>
      <c r="Z11" s="39">
        <v>0</v>
      </c>
      <c r="AA11" s="50">
        <f>T11+U11-V11+W11-X11+Y11-Z11-I11</f>
        <v>86</v>
      </c>
    </row>
    <row r="12" spans="2:27" ht="14.25" customHeight="1" x14ac:dyDescent="0.35">
      <c r="B12" s="91">
        <v>10</v>
      </c>
      <c r="C12" s="90" t="s">
        <v>47</v>
      </c>
      <c r="D12" s="10">
        <v>4</v>
      </c>
      <c r="E12" s="6" t="s">
        <v>23</v>
      </c>
      <c r="F12" s="7">
        <v>0.73263888888888884</v>
      </c>
      <c r="G12" s="98">
        <v>0.84722222222222221</v>
      </c>
      <c r="H12" s="43">
        <f>G12-F12</f>
        <v>0.11458333333333337</v>
      </c>
      <c r="I12" s="10">
        <v>0</v>
      </c>
      <c r="J12" s="39">
        <v>1</v>
      </c>
      <c r="K12" s="39">
        <v>1</v>
      </c>
      <c r="L12" s="39">
        <v>0</v>
      </c>
      <c r="M12" s="39">
        <v>1</v>
      </c>
      <c r="N12" s="39">
        <v>1</v>
      </c>
      <c r="O12" s="39">
        <v>0</v>
      </c>
      <c r="P12" s="99">
        <v>0</v>
      </c>
      <c r="Q12" s="99">
        <v>0</v>
      </c>
      <c r="R12" s="39">
        <v>0</v>
      </c>
      <c r="S12" s="39">
        <v>1</v>
      </c>
      <c r="T12" s="45">
        <f>SUM(J12:S12)</f>
        <v>5</v>
      </c>
      <c r="U12" s="39">
        <v>6</v>
      </c>
      <c r="V12" s="10">
        <v>0</v>
      </c>
      <c r="W12" s="39">
        <v>34</v>
      </c>
      <c r="X12" s="39">
        <v>0</v>
      </c>
      <c r="Y12" s="9">
        <v>36</v>
      </c>
      <c r="Z12" s="39">
        <v>0</v>
      </c>
      <c r="AA12" s="50">
        <f>T12+U12-V12+W12-X12+Y12-Z12-I12</f>
        <v>81</v>
      </c>
    </row>
    <row r="13" spans="2:27" ht="14.25" customHeight="1" x14ac:dyDescent="0.35">
      <c r="B13" s="91">
        <v>11</v>
      </c>
      <c r="C13" s="90" t="s">
        <v>65</v>
      </c>
      <c r="D13" s="10" t="s">
        <v>23</v>
      </c>
      <c r="E13" s="6" t="s">
        <v>23</v>
      </c>
      <c r="F13" s="7">
        <v>0.75555555555555554</v>
      </c>
      <c r="G13" s="98">
        <v>0.87847222222222221</v>
      </c>
      <c r="H13" s="43">
        <f>G13-F13</f>
        <v>0.12291666666666667</v>
      </c>
      <c r="I13" s="10">
        <v>0</v>
      </c>
      <c r="J13" s="39">
        <v>1</v>
      </c>
      <c r="K13" s="39">
        <v>1</v>
      </c>
      <c r="L13" s="39">
        <v>0</v>
      </c>
      <c r="M13" s="39">
        <v>1</v>
      </c>
      <c r="N13" s="39">
        <v>1</v>
      </c>
      <c r="O13" s="39">
        <v>1</v>
      </c>
      <c r="P13" s="39">
        <v>1</v>
      </c>
      <c r="Q13" s="39">
        <v>1</v>
      </c>
      <c r="R13" s="39">
        <v>0</v>
      </c>
      <c r="S13" s="39">
        <v>1</v>
      </c>
      <c r="T13" s="45">
        <f>SUM(J13:S13)</f>
        <v>8</v>
      </c>
      <c r="U13" s="39">
        <v>4</v>
      </c>
      <c r="V13" s="10">
        <v>1</v>
      </c>
      <c r="W13" s="39">
        <v>34</v>
      </c>
      <c r="X13" s="39">
        <v>0</v>
      </c>
      <c r="Y13" s="9">
        <v>35</v>
      </c>
      <c r="Z13" s="39">
        <v>1</v>
      </c>
      <c r="AA13" s="50">
        <f>T13+U13-V13+W13-X13+Y13-Z13-I13</f>
        <v>79</v>
      </c>
    </row>
    <row r="14" spans="2:27" ht="14.25" customHeight="1" x14ac:dyDescent="0.35">
      <c r="B14" s="91">
        <v>12</v>
      </c>
      <c r="C14" s="90" t="s">
        <v>37</v>
      </c>
      <c r="D14" s="10">
        <v>5</v>
      </c>
      <c r="E14" s="6" t="s">
        <v>23</v>
      </c>
      <c r="F14" s="7">
        <v>0.74652777777777779</v>
      </c>
      <c r="G14" s="98">
        <v>0.87013888888888891</v>
      </c>
      <c r="H14" s="43">
        <f>G14-F14</f>
        <v>0.12361111111111112</v>
      </c>
      <c r="I14" s="10">
        <v>0</v>
      </c>
      <c r="J14" s="39">
        <v>1</v>
      </c>
      <c r="K14" s="39">
        <v>1</v>
      </c>
      <c r="L14" s="39">
        <v>1</v>
      </c>
      <c r="M14" s="39">
        <v>1</v>
      </c>
      <c r="N14" s="39">
        <v>0</v>
      </c>
      <c r="O14" s="39">
        <v>0</v>
      </c>
      <c r="P14" s="39">
        <v>1</v>
      </c>
      <c r="Q14" s="39">
        <v>1</v>
      </c>
      <c r="R14" s="99">
        <v>0</v>
      </c>
      <c r="S14" s="39">
        <v>0</v>
      </c>
      <c r="T14" s="45">
        <f>SUM(J14:S14)</f>
        <v>6</v>
      </c>
      <c r="U14" s="39">
        <v>2</v>
      </c>
      <c r="V14" s="10">
        <v>2</v>
      </c>
      <c r="W14" s="39">
        <v>35</v>
      </c>
      <c r="X14" s="39">
        <v>2</v>
      </c>
      <c r="Y14" s="9">
        <v>40</v>
      </c>
      <c r="Z14" s="39">
        <v>0</v>
      </c>
      <c r="AA14" s="50">
        <f>T14+U14-V14+W14-X14+Y14-Z14-I14</f>
        <v>79</v>
      </c>
    </row>
    <row r="15" spans="2:27" ht="14.25" customHeight="1" x14ac:dyDescent="0.35">
      <c r="B15" s="91">
        <v>13</v>
      </c>
      <c r="C15" s="90" t="s">
        <v>61</v>
      </c>
      <c r="D15" s="10">
        <v>4</v>
      </c>
      <c r="E15" s="6" t="s">
        <v>23</v>
      </c>
      <c r="F15" s="7">
        <v>0.73402777777777772</v>
      </c>
      <c r="G15" s="98">
        <v>0.85069444444444442</v>
      </c>
      <c r="H15" s="43">
        <f>G15-F15</f>
        <v>0.1166666666666667</v>
      </c>
      <c r="I15" s="10">
        <v>0</v>
      </c>
      <c r="J15" s="39">
        <v>1</v>
      </c>
      <c r="K15" s="39">
        <v>1</v>
      </c>
      <c r="L15" s="39">
        <v>0</v>
      </c>
      <c r="M15" s="39">
        <v>1</v>
      </c>
      <c r="N15" s="39">
        <v>1</v>
      </c>
      <c r="O15" s="39">
        <v>0</v>
      </c>
      <c r="P15" s="39">
        <v>1</v>
      </c>
      <c r="Q15" s="39">
        <v>1</v>
      </c>
      <c r="R15" s="39">
        <v>0</v>
      </c>
      <c r="S15" s="39">
        <v>1</v>
      </c>
      <c r="T15" s="45">
        <f>SUM(J15:S15)</f>
        <v>7</v>
      </c>
      <c r="U15" s="39">
        <v>4</v>
      </c>
      <c r="V15" s="10">
        <v>1</v>
      </c>
      <c r="W15" s="39">
        <v>33</v>
      </c>
      <c r="X15" s="39">
        <v>0</v>
      </c>
      <c r="Y15" s="9">
        <v>33</v>
      </c>
      <c r="Z15" s="39">
        <v>0</v>
      </c>
      <c r="AA15" s="50">
        <f>T15+U15-V15+W15-X15+Y15-Z15-I15</f>
        <v>76</v>
      </c>
    </row>
    <row r="16" spans="2:27" ht="14.25" customHeight="1" x14ac:dyDescent="0.35">
      <c r="B16" s="91">
        <v>15</v>
      </c>
      <c r="C16" s="90" t="s">
        <v>59</v>
      </c>
      <c r="D16" s="10">
        <v>4</v>
      </c>
      <c r="E16" s="6" t="s">
        <v>23</v>
      </c>
      <c r="F16" s="7">
        <v>0.75208333333333333</v>
      </c>
      <c r="G16" s="98">
        <v>0.87847222222222221</v>
      </c>
      <c r="H16" s="43">
        <f>G16-F16</f>
        <v>0.12638888888888888</v>
      </c>
      <c r="I16" s="40">
        <v>2</v>
      </c>
      <c r="J16" s="39">
        <v>1</v>
      </c>
      <c r="K16" s="39">
        <v>1</v>
      </c>
      <c r="L16" s="39">
        <v>1</v>
      </c>
      <c r="M16" s="39">
        <v>1</v>
      </c>
      <c r="N16" s="39">
        <v>1</v>
      </c>
      <c r="O16" s="39">
        <v>1</v>
      </c>
      <c r="P16" s="39">
        <v>1</v>
      </c>
      <c r="Q16" s="39">
        <v>1</v>
      </c>
      <c r="R16" s="39">
        <v>1</v>
      </c>
      <c r="S16" s="39">
        <v>1</v>
      </c>
      <c r="T16" s="45">
        <f>SUM(J16:S16)</f>
        <v>10</v>
      </c>
      <c r="U16" s="39">
        <v>6</v>
      </c>
      <c r="V16" s="10">
        <v>0</v>
      </c>
      <c r="W16" s="39">
        <v>37</v>
      </c>
      <c r="X16" s="39">
        <v>3</v>
      </c>
      <c r="Y16" s="9">
        <v>34</v>
      </c>
      <c r="Z16" s="39">
        <v>6</v>
      </c>
      <c r="AA16" s="50">
        <f>T16+U16-V16+W16-X16+Y16-Z16-I16</f>
        <v>76</v>
      </c>
    </row>
    <row r="17" spans="2:27" ht="14.25" customHeight="1" x14ac:dyDescent="0.35">
      <c r="B17" s="91">
        <v>16</v>
      </c>
      <c r="C17" s="90" t="s">
        <v>52</v>
      </c>
      <c r="D17" s="10">
        <v>5</v>
      </c>
      <c r="E17" s="6" t="s">
        <v>23</v>
      </c>
      <c r="F17" s="7">
        <v>0.81527777777777777</v>
      </c>
      <c r="G17" s="98">
        <v>0.93680555555555556</v>
      </c>
      <c r="H17" s="43">
        <f>G17-F17</f>
        <v>0.12152777777777779</v>
      </c>
      <c r="I17" s="10">
        <v>0</v>
      </c>
      <c r="J17" s="39">
        <v>1</v>
      </c>
      <c r="K17" s="39">
        <v>1</v>
      </c>
      <c r="L17" s="39">
        <v>0</v>
      </c>
      <c r="M17" s="39">
        <v>1</v>
      </c>
      <c r="N17" s="39">
        <v>1</v>
      </c>
      <c r="O17" s="39">
        <v>0</v>
      </c>
      <c r="P17" s="39">
        <v>1</v>
      </c>
      <c r="Q17" s="39">
        <v>1</v>
      </c>
      <c r="R17" s="39">
        <v>0</v>
      </c>
      <c r="S17" s="39">
        <v>1</v>
      </c>
      <c r="T17" s="45">
        <f>SUM(J17:S17)</f>
        <v>7</v>
      </c>
      <c r="U17" s="39">
        <v>6</v>
      </c>
      <c r="V17" s="10">
        <v>0</v>
      </c>
      <c r="W17" s="39">
        <v>31</v>
      </c>
      <c r="X17" s="39">
        <v>0</v>
      </c>
      <c r="Y17" s="9">
        <v>31</v>
      </c>
      <c r="Z17" s="39">
        <v>0</v>
      </c>
      <c r="AA17" s="50">
        <f>T17+U17-V17+W17-X17+Y17-Z17-I17</f>
        <v>75</v>
      </c>
    </row>
    <row r="18" spans="2:27" ht="14.25" customHeight="1" x14ac:dyDescent="0.35">
      <c r="B18" s="91">
        <v>17</v>
      </c>
      <c r="C18" s="90" t="s">
        <v>28</v>
      </c>
      <c r="D18" s="10">
        <v>5</v>
      </c>
      <c r="E18" s="6" t="s">
        <v>23</v>
      </c>
      <c r="F18" s="7">
        <v>0.70972222222222225</v>
      </c>
      <c r="G18" s="98">
        <v>0.83125000000000004</v>
      </c>
      <c r="H18" s="43">
        <f>G18-F18</f>
        <v>0.12152777777777779</v>
      </c>
      <c r="I18" s="10">
        <v>0</v>
      </c>
      <c r="J18" s="39">
        <v>1</v>
      </c>
      <c r="K18" s="39">
        <v>0</v>
      </c>
      <c r="L18" s="39">
        <v>0</v>
      </c>
      <c r="M18" s="39">
        <v>1</v>
      </c>
      <c r="N18" s="39">
        <v>1</v>
      </c>
      <c r="O18" s="39">
        <v>0</v>
      </c>
      <c r="P18" s="39">
        <v>1</v>
      </c>
      <c r="Q18" s="39">
        <v>1</v>
      </c>
      <c r="R18" s="99">
        <v>0</v>
      </c>
      <c r="S18" s="39">
        <v>1</v>
      </c>
      <c r="T18" s="45">
        <f>SUM(J18:S18)</f>
        <v>6</v>
      </c>
      <c r="U18" s="39">
        <v>4</v>
      </c>
      <c r="V18" s="10">
        <v>1</v>
      </c>
      <c r="W18" s="39">
        <v>25</v>
      </c>
      <c r="X18" s="39">
        <v>0</v>
      </c>
      <c r="Y18" s="9">
        <v>39</v>
      </c>
      <c r="Z18" s="39">
        <v>0</v>
      </c>
      <c r="AA18" s="50">
        <f>T18+U18-V18+W18-X18+Y18-Z18-I18</f>
        <v>73</v>
      </c>
    </row>
    <row r="19" spans="2:27" ht="14.25" customHeight="1" x14ac:dyDescent="0.35">
      <c r="B19" s="91">
        <v>18</v>
      </c>
      <c r="C19" s="90" t="s">
        <v>56</v>
      </c>
      <c r="D19" s="10">
        <v>3</v>
      </c>
      <c r="E19" s="6" t="s">
        <v>23</v>
      </c>
      <c r="F19" s="7">
        <v>0.77916666666666667</v>
      </c>
      <c r="G19" s="98">
        <v>0.90277777777777779</v>
      </c>
      <c r="H19" s="43">
        <f>G19-F19</f>
        <v>0.12361111111111112</v>
      </c>
      <c r="I19" s="10">
        <v>0</v>
      </c>
      <c r="J19" s="39">
        <v>1</v>
      </c>
      <c r="K19" s="39">
        <v>1</v>
      </c>
      <c r="L19" s="39">
        <v>0</v>
      </c>
      <c r="M19" s="39">
        <v>1</v>
      </c>
      <c r="N19" s="39">
        <v>1</v>
      </c>
      <c r="O19" s="39">
        <v>0</v>
      </c>
      <c r="P19" s="99">
        <v>0</v>
      </c>
      <c r="Q19" s="39">
        <v>1</v>
      </c>
      <c r="R19" s="39">
        <v>0</v>
      </c>
      <c r="S19" s="39">
        <v>1</v>
      </c>
      <c r="T19" s="45">
        <f>SUM(J19:S19)</f>
        <v>6</v>
      </c>
      <c r="U19" s="39">
        <v>6</v>
      </c>
      <c r="V19" s="10">
        <v>0</v>
      </c>
      <c r="W19" s="39">
        <v>28</v>
      </c>
      <c r="X19" s="39">
        <v>1</v>
      </c>
      <c r="Y19" s="9">
        <v>32</v>
      </c>
      <c r="Z19" s="39">
        <v>0</v>
      </c>
      <c r="AA19" s="50">
        <f>T19+U19-V19+W19-X19+Y19-Z19-I19</f>
        <v>71</v>
      </c>
    </row>
    <row r="20" spans="2:27" ht="14.25" customHeight="1" x14ac:dyDescent="0.35">
      <c r="B20" s="91">
        <v>19</v>
      </c>
      <c r="C20" s="90" t="s">
        <v>44</v>
      </c>
      <c r="D20" s="10">
        <v>5</v>
      </c>
      <c r="E20" s="6" t="s">
        <v>23</v>
      </c>
      <c r="F20" s="7">
        <v>0.78402777777777777</v>
      </c>
      <c r="G20" s="98">
        <v>0.90208333333333335</v>
      </c>
      <c r="H20" s="43">
        <f>G20-F20</f>
        <v>0.11805555555555558</v>
      </c>
      <c r="I20" s="10">
        <v>0</v>
      </c>
      <c r="J20" s="39">
        <v>1</v>
      </c>
      <c r="K20" s="39">
        <v>1</v>
      </c>
      <c r="L20" s="39">
        <v>0</v>
      </c>
      <c r="M20" s="39">
        <v>1</v>
      </c>
      <c r="N20" s="39">
        <v>1</v>
      </c>
      <c r="O20" s="39">
        <v>0</v>
      </c>
      <c r="P20" s="39">
        <v>1</v>
      </c>
      <c r="Q20" s="39">
        <v>1</v>
      </c>
      <c r="R20" s="39">
        <v>0</v>
      </c>
      <c r="S20" s="39">
        <v>1</v>
      </c>
      <c r="T20" s="45">
        <f>SUM(J20:S20)</f>
        <v>7</v>
      </c>
      <c r="U20" s="39">
        <v>4</v>
      </c>
      <c r="V20" s="10">
        <v>1</v>
      </c>
      <c r="W20" s="39">
        <v>28</v>
      </c>
      <c r="X20" s="39">
        <v>0</v>
      </c>
      <c r="Y20" s="9">
        <v>29</v>
      </c>
      <c r="Z20" s="39">
        <v>0</v>
      </c>
      <c r="AA20" s="50">
        <f>T20+U20-V20+W20-X20+Y20-Z20-I20</f>
        <v>67</v>
      </c>
    </row>
    <row r="21" spans="2:27" ht="14.25" customHeight="1" x14ac:dyDescent="0.35">
      <c r="B21" s="91">
        <v>20</v>
      </c>
      <c r="C21" s="90" t="s">
        <v>34</v>
      </c>
      <c r="D21" s="10">
        <v>3</v>
      </c>
      <c r="E21" s="6" t="s">
        <v>23</v>
      </c>
      <c r="F21" s="7">
        <v>0.77083333333333337</v>
      </c>
      <c r="G21" s="98">
        <v>0.8930555555555556</v>
      </c>
      <c r="H21" s="43">
        <f>G21-F21</f>
        <v>0.12222222222222223</v>
      </c>
      <c r="I21" s="10">
        <v>0</v>
      </c>
      <c r="J21" s="39">
        <v>0</v>
      </c>
      <c r="K21" s="39">
        <v>1</v>
      </c>
      <c r="L21" s="39">
        <v>0</v>
      </c>
      <c r="M21" s="39">
        <v>0</v>
      </c>
      <c r="N21" s="39">
        <v>1</v>
      </c>
      <c r="O21" s="39">
        <v>0</v>
      </c>
      <c r="P21" s="39">
        <v>1</v>
      </c>
      <c r="Q21" s="39">
        <v>1</v>
      </c>
      <c r="R21" s="39">
        <v>0</v>
      </c>
      <c r="S21" s="39">
        <v>1</v>
      </c>
      <c r="T21" s="45">
        <f>SUM(J21:S21)</f>
        <v>5</v>
      </c>
      <c r="U21" s="39">
        <v>0</v>
      </c>
      <c r="V21" s="10">
        <v>0</v>
      </c>
      <c r="W21" s="39">
        <v>32</v>
      </c>
      <c r="X21" s="39">
        <v>3</v>
      </c>
      <c r="Y21" s="9">
        <v>33</v>
      </c>
      <c r="Z21" s="39">
        <v>2</v>
      </c>
      <c r="AA21" s="50">
        <f>T21+U21-V21+W21-X21+Y21-Z21-I21</f>
        <v>65</v>
      </c>
    </row>
    <row r="22" spans="2:27" ht="14" customHeight="1" x14ac:dyDescent="0.35">
      <c r="B22" s="91">
        <v>21</v>
      </c>
      <c r="C22" s="90" t="s">
        <v>32</v>
      </c>
      <c r="D22" s="10">
        <v>4</v>
      </c>
      <c r="E22" s="6" t="s">
        <v>23</v>
      </c>
      <c r="F22" s="7">
        <v>0.71458333333333335</v>
      </c>
      <c r="G22" s="98">
        <v>0.82986111111111116</v>
      </c>
      <c r="H22" s="43">
        <f>G22-F22</f>
        <v>0.11527777777777781</v>
      </c>
      <c r="I22" s="10">
        <v>0</v>
      </c>
      <c r="J22" s="39">
        <v>1</v>
      </c>
      <c r="K22" s="39">
        <v>1</v>
      </c>
      <c r="L22" s="39">
        <v>0</v>
      </c>
      <c r="M22" s="39">
        <v>1</v>
      </c>
      <c r="N22" s="39">
        <v>0</v>
      </c>
      <c r="O22" s="39">
        <v>0</v>
      </c>
      <c r="P22" s="39">
        <v>1</v>
      </c>
      <c r="Q22" s="39">
        <v>1</v>
      </c>
      <c r="R22" s="99">
        <v>0</v>
      </c>
      <c r="S22" s="39">
        <v>1</v>
      </c>
      <c r="T22" s="45">
        <f>SUM(J22:S22)</f>
        <v>6</v>
      </c>
      <c r="U22" s="39">
        <v>0</v>
      </c>
      <c r="V22" s="10">
        <v>0</v>
      </c>
      <c r="W22" s="39">
        <v>25</v>
      </c>
      <c r="X22" s="39">
        <v>0</v>
      </c>
      <c r="Y22" s="9">
        <v>31</v>
      </c>
      <c r="Z22" s="39">
        <v>0</v>
      </c>
      <c r="AA22" s="50">
        <f>T22+U22-V22+W22-X22+Y22-Z22-I22</f>
        <v>62</v>
      </c>
    </row>
    <row r="23" spans="2:27" ht="14" customHeight="1" x14ac:dyDescent="0.35">
      <c r="B23" s="91">
        <v>22</v>
      </c>
      <c r="C23" s="90" t="s">
        <v>58</v>
      </c>
      <c r="D23" s="10">
        <v>2</v>
      </c>
      <c r="E23" s="6" t="s">
        <v>23</v>
      </c>
      <c r="F23" s="7">
        <v>0.78125</v>
      </c>
      <c r="G23" s="98">
        <v>0.90486111111111112</v>
      </c>
      <c r="H23" s="43">
        <f>G23-F23</f>
        <v>0.12361111111111112</v>
      </c>
      <c r="I23" s="10">
        <v>0</v>
      </c>
      <c r="J23" s="39">
        <v>1</v>
      </c>
      <c r="K23" s="39">
        <v>0</v>
      </c>
      <c r="L23" s="39">
        <v>0</v>
      </c>
      <c r="M23" s="39">
        <v>0</v>
      </c>
      <c r="N23" s="39">
        <v>1</v>
      </c>
      <c r="O23" s="39">
        <v>0</v>
      </c>
      <c r="P23" s="39">
        <v>0</v>
      </c>
      <c r="Q23" s="39">
        <v>1</v>
      </c>
      <c r="R23" s="39">
        <v>0</v>
      </c>
      <c r="S23" s="39">
        <v>1</v>
      </c>
      <c r="T23" s="45">
        <f>SUM(J23:S23)</f>
        <v>4</v>
      </c>
      <c r="U23" s="39">
        <v>6</v>
      </c>
      <c r="V23" s="10">
        <v>0</v>
      </c>
      <c r="W23" s="39">
        <v>26</v>
      </c>
      <c r="X23" s="39">
        <v>0</v>
      </c>
      <c r="Y23" s="9">
        <v>26</v>
      </c>
      <c r="Z23" s="39">
        <v>0</v>
      </c>
      <c r="AA23" s="50">
        <f>T23+U23-V23+W23-X23+Y23-Z23-I23</f>
        <v>62</v>
      </c>
    </row>
    <row r="24" spans="2:27" ht="14" customHeight="1" x14ac:dyDescent="0.35">
      <c r="B24" s="91">
        <v>23</v>
      </c>
      <c r="C24" s="90" t="s">
        <v>64</v>
      </c>
      <c r="D24" s="10">
        <v>5</v>
      </c>
      <c r="E24" s="6" t="s">
        <v>23</v>
      </c>
      <c r="F24" s="7">
        <v>0.78402777777777777</v>
      </c>
      <c r="G24" s="98">
        <v>0.90902777777777777</v>
      </c>
      <c r="H24" s="43">
        <f>G24-F24</f>
        <v>0.125</v>
      </c>
      <c r="I24" s="10">
        <v>0</v>
      </c>
      <c r="J24" s="39">
        <v>1</v>
      </c>
      <c r="K24" s="39">
        <v>1</v>
      </c>
      <c r="L24" s="39">
        <v>0</v>
      </c>
      <c r="M24" s="39">
        <v>0</v>
      </c>
      <c r="N24" s="39">
        <v>1</v>
      </c>
      <c r="O24" s="39">
        <v>0</v>
      </c>
      <c r="P24" s="39">
        <v>1</v>
      </c>
      <c r="Q24" s="39">
        <v>1</v>
      </c>
      <c r="R24" s="39">
        <v>0</v>
      </c>
      <c r="S24" s="39">
        <v>1</v>
      </c>
      <c r="T24" s="45">
        <f>SUM(J24:S24)</f>
        <v>6</v>
      </c>
      <c r="U24" s="39">
        <v>4</v>
      </c>
      <c r="V24" s="10">
        <v>1</v>
      </c>
      <c r="W24" s="39">
        <v>23</v>
      </c>
      <c r="X24" s="39">
        <v>0</v>
      </c>
      <c r="Y24" s="9">
        <v>28</v>
      </c>
      <c r="Z24" s="39">
        <v>0</v>
      </c>
      <c r="AA24" s="50">
        <f>T24+U24-V24+W24-X24+Y24-Z24-I24</f>
        <v>60</v>
      </c>
    </row>
    <row r="25" spans="2:27" ht="14" customHeight="1" x14ac:dyDescent="0.35">
      <c r="B25" s="91">
        <v>24</v>
      </c>
      <c r="C25" s="90" t="s">
        <v>29</v>
      </c>
      <c r="D25" s="10">
        <v>2</v>
      </c>
      <c r="E25" s="6" t="s">
        <v>23</v>
      </c>
      <c r="F25" s="7">
        <v>0.74791666666666667</v>
      </c>
      <c r="G25" s="98">
        <v>0.87291666666666667</v>
      </c>
      <c r="H25" s="43">
        <f>G25-F25</f>
        <v>0.125</v>
      </c>
      <c r="I25" s="10">
        <v>0</v>
      </c>
      <c r="J25" s="39">
        <v>0</v>
      </c>
      <c r="K25" s="39">
        <v>0</v>
      </c>
      <c r="L25" s="39">
        <v>0</v>
      </c>
      <c r="M25" s="39">
        <v>0</v>
      </c>
      <c r="N25" s="39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45">
        <f>SUM(J25:S25)</f>
        <v>0</v>
      </c>
      <c r="U25" s="39">
        <v>4</v>
      </c>
      <c r="V25" s="10">
        <v>1</v>
      </c>
      <c r="W25" s="39">
        <v>28</v>
      </c>
      <c r="X25" s="39">
        <v>0</v>
      </c>
      <c r="Y25" s="9">
        <v>28</v>
      </c>
      <c r="Z25" s="39">
        <v>0</v>
      </c>
      <c r="AA25" s="50">
        <f>T25+U25-V25+W25-X25+Y25-Z25-I25</f>
        <v>59</v>
      </c>
    </row>
    <row r="26" spans="2:27" ht="14" customHeight="1" x14ac:dyDescent="0.35">
      <c r="B26" s="91">
        <v>25</v>
      </c>
      <c r="C26" s="90" t="s">
        <v>43</v>
      </c>
      <c r="D26" s="10">
        <v>3</v>
      </c>
      <c r="E26" s="6" t="s">
        <v>23</v>
      </c>
      <c r="F26" s="7">
        <v>0.74236111111111114</v>
      </c>
      <c r="G26" s="98">
        <v>0.88680555555555551</v>
      </c>
      <c r="H26" s="43">
        <f>G26-F26</f>
        <v>0.14444444444444438</v>
      </c>
      <c r="I26" s="40">
        <v>28</v>
      </c>
      <c r="J26" s="39">
        <v>1</v>
      </c>
      <c r="K26" s="39">
        <v>1</v>
      </c>
      <c r="L26" s="39">
        <v>0</v>
      </c>
      <c r="M26" s="39">
        <v>1</v>
      </c>
      <c r="N26" s="39">
        <v>1</v>
      </c>
      <c r="O26" s="39">
        <v>0</v>
      </c>
      <c r="P26" s="39">
        <v>1</v>
      </c>
      <c r="Q26" s="39">
        <v>1</v>
      </c>
      <c r="R26" s="39">
        <v>0</v>
      </c>
      <c r="S26" s="39">
        <v>1</v>
      </c>
      <c r="T26" s="45">
        <f>SUM(J26:S26)</f>
        <v>7</v>
      </c>
      <c r="U26" s="39">
        <v>6</v>
      </c>
      <c r="V26" s="10">
        <v>0</v>
      </c>
      <c r="W26" s="39">
        <v>34</v>
      </c>
      <c r="X26" s="39">
        <v>0</v>
      </c>
      <c r="Y26" s="9">
        <v>40</v>
      </c>
      <c r="Z26" s="39">
        <v>0</v>
      </c>
      <c r="AA26" s="50">
        <f>T26+U26-V26+W26-X26+Y26-Z26-I26</f>
        <v>59</v>
      </c>
    </row>
    <row r="27" spans="2:27" ht="14" customHeight="1" x14ac:dyDescent="0.35">
      <c r="B27" s="91">
        <v>26</v>
      </c>
      <c r="C27" s="90" t="s">
        <v>66</v>
      </c>
      <c r="D27" s="10">
        <v>3</v>
      </c>
      <c r="E27" s="6" t="s">
        <v>23</v>
      </c>
      <c r="F27" s="7">
        <v>0.77986111111111112</v>
      </c>
      <c r="G27" s="98">
        <v>0.84722222222222221</v>
      </c>
      <c r="H27" s="43">
        <f>G27-F27</f>
        <v>6.7361111111111094E-2</v>
      </c>
      <c r="I27" s="10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45">
        <f>SUM(J27:S27)</f>
        <v>0</v>
      </c>
      <c r="U27" s="39">
        <v>6</v>
      </c>
      <c r="V27" s="10">
        <v>0</v>
      </c>
      <c r="W27" s="39">
        <v>27</v>
      </c>
      <c r="X27" s="39">
        <v>1</v>
      </c>
      <c r="Y27" s="9">
        <v>28</v>
      </c>
      <c r="Z27" s="39">
        <v>2</v>
      </c>
      <c r="AA27" s="50">
        <f>T27+U27-V27+W27-X27+Y27-Z27-I27</f>
        <v>58</v>
      </c>
    </row>
    <row r="28" spans="2:27" ht="14" customHeight="1" x14ac:dyDescent="0.35">
      <c r="B28" s="91">
        <v>27</v>
      </c>
      <c r="C28" s="90" t="s">
        <v>30</v>
      </c>
      <c r="D28" s="10">
        <v>2</v>
      </c>
      <c r="E28" s="6" t="s">
        <v>23</v>
      </c>
      <c r="F28" s="7">
        <v>0.76041666666666663</v>
      </c>
      <c r="G28" s="98">
        <v>0.87986111111111109</v>
      </c>
      <c r="H28" s="43">
        <f>G28-F28</f>
        <v>0.11944444444444446</v>
      </c>
      <c r="I28" s="10">
        <v>0</v>
      </c>
      <c r="J28" s="39">
        <v>1</v>
      </c>
      <c r="K28" s="39">
        <v>1</v>
      </c>
      <c r="L28" s="39">
        <v>0</v>
      </c>
      <c r="M28" s="39">
        <v>1</v>
      </c>
      <c r="N28" s="39">
        <v>1</v>
      </c>
      <c r="O28" s="39">
        <v>0</v>
      </c>
      <c r="P28" s="39">
        <v>1</v>
      </c>
      <c r="Q28" s="39">
        <v>1</v>
      </c>
      <c r="R28" s="39">
        <v>0</v>
      </c>
      <c r="S28" s="39">
        <v>1</v>
      </c>
      <c r="T28" s="45">
        <f>SUM(J28:S28)</f>
        <v>7</v>
      </c>
      <c r="U28" s="39">
        <v>6</v>
      </c>
      <c r="V28" s="10">
        <v>0</v>
      </c>
      <c r="W28" s="39">
        <v>20</v>
      </c>
      <c r="X28" s="39">
        <v>0</v>
      </c>
      <c r="Y28" s="9">
        <v>24</v>
      </c>
      <c r="Z28" s="39">
        <v>0</v>
      </c>
      <c r="AA28" s="50">
        <f>T28+U28-V28+W28-X28+Y28-Z28-I28</f>
        <v>57</v>
      </c>
    </row>
    <row r="29" spans="2:27" ht="14" customHeight="1" x14ac:dyDescent="0.35">
      <c r="B29" s="91">
        <v>29</v>
      </c>
      <c r="C29" s="90" t="s">
        <v>69</v>
      </c>
      <c r="D29" s="10">
        <v>3</v>
      </c>
      <c r="E29" s="6" t="s">
        <v>23</v>
      </c>
      <c r="F29" s="7">
        <v>0.70277777777777772</v>
      </c>
      <c r="G29" s="98">
        <v>0.82222222222222219</v>
      </c>
      <c r="H29" s="43">
        <f>G29-F29</f>
        <v>0.11944444444444446</v>
      </c>
      <c r="I29" s="10">
        <v>0</v>
      </c>
      <c r="J29" s="39">
        <v>1</v>
      </c>
      <c r="K29" s="39">
        <v>0</v>
      </c>
      <c r="L29" s="39">
        <v>0</v>
      </c>
      <c r="M29" s="39">
        <v>1</v>
      </c>
      <c r="N29" s="39">
        <v>0</v>
      </c>
      <c r="O29" s="39">
        <v>0</v>
      </c>
      <c r="P29" s="39">
        <v>1</v>
      </c>
      <c r="Q29" s="39">
        <v>0</v>
      </c>
      <c r="R29" s="99">
        <v>0</v>
      </c>
      <c r="S29" s="39">
        <v>1</v>
      </c>
      <c r="T29" s="45">
        <f>SUM(J29:S29)</f>
        <v>4</v>
      </c>
      <c r="U29" s="39">
        <v>0</v>
      </c>
      <c r="V29" s="10">
        <v>0</v>
      </c>
      <c r="W29" s="39">
        <v>27</v>
      </c>
      <c r="X29" s="39">
        <v>0</v>
      </c>
      <c r="Y29" s="9">
        <v>27</v>
      </c>
      <c r="Z29" s="39">
        <v>1</v>
      </c>
      <c r="AA29" s="50">
        <f>T29+U29-V29+W29-X29+Y29-Z29-I29</f>
        <v>57</v>
      </c>
    </row>
    <row r="30" spans="2:27" ht="14" customHeight="1" x14ac:dyDescent="0.35">
      <c r="B30" s="91">
        <v>30</v>
      </c>
      <c r="C30" s="90" t="s">
        <v>49</v>
      </c>
      <c r="D30" s="10">
        <v>4</v>
      </c>
      <c r="E30" s="6" t="s">
        <v>23</v>
      </c>
      <c r="F30" s="7">
        <v>0.80625000000000002</v>
      </c>
      <c r="G30" s="98">
        <v>0.93194444444444446</v>
      </c>
      <c r="H30" s="43">
        <f>G30-F30</f>
        <v>0.12569444444444444</v>
      </c>
      <c r="I30" s="40">
        <v>1</v>
      </c>
      <c r="J30" s="39">
        <v>1</v>
      </c>
      <c r="K30" s="39">
        <v>1</v>
      </c>
      <c r="L30" s="39">
        <v>0</v>
      </c>
      <c r="M30" s="39">
        <v>1</v>
      </c>
      <c r="N30" s="39">
        <v>1</v>
      </c>
      <c r="O30" s="39">
        <v>1</v>
      </c>
      <c r="P30" s="39">
        <v>1</v>
      </c>
      <c r="Q30" s="39">
        <v>1</v>
      </c>
      <c r="R30" s="39">
        <v>0</v>
      </c>
      <c r="S30" s="39">
        <v>1</v>
      </c>
      <c r="T30" s="45">
        <f>SUM(J30:S30)</f>
        <v>8</v>
      </c>
      <c r="U30" s="39">
        <v>6</v>
      </c>
      <c r="V30" s="10">
        <v>0</v>
      </c>
      <c r="W30" s="39">
        <v>22</v>
      </c>
      <c r="X30" s="39">
        <v>1</v>
      </c>
      <c r="Y30" s="9">
        <v>21</v>
      </c>
      <c r="Z30" s="39">
        <v>1</v>
      </c>
      <c r="AA30" s="50">
        <f>T30+U30-V30+W30-X30+Y30-Z30-I30</f>
        <v>54</v>
      </c>
    </row>
    <row r="31" spans="2:27" ht="14" customHeight="1" x14ac:dyDescent="0.35">
      <c r="B31" s="91">
        <v>31</v>
      </c>
      <c r="C31" s="90" t="s">
        <v>24</v>
      </c>
      <c r="D31" s="10">
        <v>4</v>
      </c>
      <c r="E31" s="6" t="s">
        <v>23</v>
      </c>
      <c r="F31" s="7">
        <v>0.78680555555555554</v>
      </c>
      <c r="G31" s="98">
        <v>0.88472222222222219</v>
      </c>
      <c r="H31" s="43">
        <f>G31-F31</f>
        <v>9.7916666666666652E-2</v>
      </c>
      <c r="I31" s="10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45">
        <f>SUM(J31:S31)</f>
        <v>0</v>
      </c>
      <c r="U31" s="39">
        <v>2</v>
      </c>
      <c r="V31" s="10">
        <v>2</v>
      </c>
      <c r="W31" s="39">
        <v>27</v>
      </c>
      <c r="X31" s="39">
        <v>0</v>
      </c>
      <c r="Y31" s="9">
        <v>26</v>
      </c>
      <c r="Z31" s="39">
        <v>1</v>
      </c>
      <c r="AA31" s="50">
        <f>T31+U31-V31+W31-X31+Y31-Z31-I31</f>
        <v>52</v>
      </c>
    </row>
    <row r="32" spans="2:27" ht="14" customHeight="1" x14ac:dyDescent="0.35">
      <c r="B32" s="91">
        <v>32</v>
      </c>
      <c r="C32" s="90" t="s">
        <v>25</v>
      </c>
      <c r="D32" s="10">
        <v>4</v>
      </c>
      <c r="E32" s="6" t="s">
        <v>23</v>
      </c>
      <c r="F32" s="7">
        <v>0.70486111111111116</v>
      </c>
      <c r="G32" s="98">
        <v>0.82916666666666672</v>
      </c>
      <c r="H32" s="43">
        <f>G32-F32</f>
        <v>0.12430555555555556</v>
      </c>
      <c r="I32" s="10">
        <v>0</v>
      </c>
      <c r="J32" s="39">
        <v>1</v>
      </c>
      <c r="K32" s="39">
        <v>1</v>
      </c>
      <c r="L32" s="39">
        <v>1</v>
      </c>
      <c r="M32" s="39">
        <v>1</v>
      </c>
      <c r="N32" s="39">
        <v>1</v>
      </c>
      <c r="O32" s="39">
        <v>0</v>
      </c>
      <c r="P32" s="39">
        <v>0</v>
      </c>
      <c r="Q32" s="39">
        <v>1</v>
      </c>
      <c r="R32" s="99">
        <v>0</v>
      </c>
      <c r="S32" s="39">
        <v>1</v>
      </c>
      <c r="T32" s="45">
        <f>SUM(J32:S32)</f>
        <v>7</v>
      </c>
      <c r="U32" s="39">
        <v>6</v>
      </c>
      <c r="V32" s="10">
        <v>0</v>
      </c>
      <c r="W32" s="39">
        <v>15</v>
      </c>
      <c r="X32" s="39">
        <v>0</v>
      </c>
      <c r="Y32" s="9">
        <v>23</v>
      </c>
      <c r="Z32" s="39">
        <v>0</v>
      </c>
      <c r="AA32" s="50">
        <f>T32+U32-V32+W32-X32+Y32-Z32-I32</f>
        <v>51</v>
      </c>
    </row>
    <row r="33" spans="2:27" ht="14" customHeight="1" x14ac:dyDescent="0.35">
      <c r="B33" s="91">
        <v>33</v>
      </c>
      <c r="C33" s="90" t="s">
        <v>31</v>
      </c>
      <c r="D33" s="10">
        <v>4</v>
      </c>
      <c r="E33" s="6" t="s">
        <v>23</v>
      </c>
      <c r="F33" s="7">
        <v>0.76875000000000004</v>
      </c>
      <c r="G33" s="98">
        <v>0.88888888888888884</v>
      </c>
      <c r="H33" s="43">
        <f>G33-F33</f>
        <v>0.1201388888888888</v>
      </c>
      <c r="I33" s="10">
        <v>0</v>
      </c>
      <c r="J33" s="39">
        <v>1</v>
      </c>
      <c r="K33" s="39">
        <v>1</v>
      </c>
      <c r="L33" s="39">
        <v>0</v>
      </c>
      <c r="M33" s="39">
        <v>0</v>
      </c>
      <c r="N33" s="39">
        <v>1</v>
      </c>
      <c r="O33" s="39">
        <v>0</v>
      </c>
      <c r="P33" s="39">
        <v>1</v>
      </c>
      <c r="Q33" s="39">
        <v>1</v>
      </c>
      <c r="R33" s="99">
        <v>0</v>
      </c>
      <c r="S33" s="39">
        <v>1</v>
      </c>
      <c r="T33" s="45">
        <f>SUM(J33:S33)</f>
        <v>6</v>
      </c>
      <c r="U33" s="39">
        <v>4</v>
      </c>
      <c r="V33" s="10">
        <v>0</v>
      </c>
      <c r="W33" s="39">
        <v>8</v>
      </c>
      <c r="X33" s="39">
        <v>0</v>
      </c>
      <c r="Y33" s="9">
        <v>32</v>
      </c>
      <c r="Z33" s="39">
        <v>0</v>
      </c>
      <c r="AA33" s="50">
        <f>T33+U33-V33+W33-X33+Y33-Z33-I33</f>
        <v>50</v>
      </c>
    </row>
    <row r="34" spans="2:27" ht="14" customHeight="1" x14ac:dyDescent="0.35">
      <c r="B34" s="91">
        <v>34</v>
      </c>
      <c r="C34" s="90" t="s">
        <v>67</v>
      </c>
      <c r="D34" s="10">
        <v>3</v>
      </c>
      <c r="E34" s="6" t="s">
        <v>23</v>
      </c>
      <c r="F34" s="7">
        <v>0.75694444444444442</v>
      </c>
      <c r="G34" s="98">
        <v>0.90208333333333335</v>
      </c>
      <c r="H34" s="43">
        <f>G34-F34</f>
        <v>0.14513888888888893</v>
      </c>
      <c r="I34" s="40">
        <v>29</v>
      </c>
      <c r="J34" s="39">
        <v>1</v>
      </c>
      <c r="K34" s="39">
        <v>1</v>
      </c>
      <c r="L34" s="39">
        <v>1</v>
      </c>
      <c r="M34" s="100">
        <v>1</v>
      </c>
      <c r="N34" s="39">
        <v>0</v>
      </c>
      <c r="O34" s="39">
        <v>1</v>
      </c>
      <c r="P34" s="39">
        <v>1</v>
      </c>
      <c r="Q34" s="39">
        <v>1</v>
      </c>
      <c r="R34" s="39">
        <v>0</v>
      </c>
      <c r="S34" s="39">
        <v>1</v>
      </c>
      <c r="T34" s="45">
        <f>SUM(J34:S34)</f>
        <v>8</v>
      </c>
      <c r="U34" s="39">
        <v>6</v>
      </c>
      <c r="V34" s="10">
        <v>0</v>
      </c>
      <c r="W34" s="39">
        <v>21</v>
      </c>
      <c r="X34" s="39">
        <v>1</v>
      </c>
      <c r="Y34" s="9">
        <v>40</v>
      </c>
      <c r="Z34" s="39">
        <v>0</v>
      </c>
      <c r="AA34" s="50">
        <f>T34+U34-V34+W34-X34+Y34-Z34-I34</f>
        <v>45</v>
      </c>
    </row>
    <row r="35" spans="2:27" ht="14" customHeight="1" x14ac:dyDescent="0.35">
      <c r="B35" s="91">
        <v>35</v>
      </c>
      <c r="C35" s="90" t="s">
        <v>57</v>
      </c>
      <c r="D35" s="10">
        <v>3</v>
      </c>
      <c r="E35" s="6" t="s">
        <v>23</v>
      </c>
      <c r="F35" s="7">
        <v>0.75486111111111109</v>
      </c>
      <c r="G35" s="98">
        <v>0.87361111111111112</v>
      </c>
      <c r="H35" s="43">
        <f>G35-F35</f>
        <v>0.11875000000000002</v>
      </c>
      <c r="I35" s="10">
        <v>0</v>
      </c>
      <c r="J35" s="39">
        <v>1</v>
      </c>
      <c r="K35" s="39">
        <v>1</v>
      </c>
      <c r="L35" s="39">
        <v>0</v>
      </c>
      <c r="M35" s="39">
        <v>0</v>
      </c>
      <c r="N35" s="39">
        <v>1</v>
      </c>
      <c r="O35" s="39">
        <v>0</v>
      </c>
      <c r="P35" s="39">
        <v>1</v>
      </c>
      <c r="Q35" s="39">
        <v>1</v>
      </c>
      <c r="R35" s="39">
        <v>0</v>
      </c>
      <c r="S35" s="39">
        <v>1</v>
      </c>
      <c r="T35" s="45">
        <f>SUM(J35:S35)</f>
        <v>6</v>
      </c>
      <c r="U35" s="39">
        <v>4</v>
      </c>
      <c r="V35" s="10">
        <v>1</v>
      </c>
      <c r="W35" s="39">
        <v>17</v>
      </c>
      <c r="X35" s="39">
        <v>0</v>
      </c>
      <c r="Y35" s="9">
        <v>17</v>
      </c>
      <c r="Z35" s="39">
        <v>1</v>
      </c>
      <c r="AA35" s="50">
        <f>T35+U35-V35+W35-X35+Y35-Z35-I35</f>
        <v>42</v>
      </c>
    </row>
    <row r="36" spans="2:27" ht="14.25" customHeight="1" x14ac:dyDescent="0.35">
      <c r="B36" s="91">
        <v>36</v>
      </c>
      <c r="C36" s="90" t="s">
        <v>42</v>
      </c>
      <c r="D36" s="10">
        <v>5</v>
      </c>
      <c r="E36" s="6" t="s">
        <v>23</v>
      </c>
      <c r="F36" s="7">
        <v>0.70347222222222228</v>
      </c>
      <c r="G36" s="98">
        <v>0.79166666666666663</v>
      </c>
      <c r="H36" s="43">
        <f>G36-F36</f>
        <v>8.8194444444444353E-2</v>
      </c>
      <c r="I36" s="10">
        <v>0</v>
      </c>
      <c r="J36" s="39">
        <v>1</v>
      </c>
      <c r="K36" s="39">
        <v>1</v>
      </c>
      <c r="L36" s="39">
        <v>0</v>
      </c>
      <c r="M36" s="39">
        <v>1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1</v>
      </c>
      <c r="T36" s="45">
        <f>SUM(J36:S36)</f>
        <v>4</v>
      </c>
      <c r="U36" s="39">
        <v>4</v>
      </c>
      <c r="V36" s="10">
        <v>1</v>
      </c>
      <c r="W36" s="39">
        <v>11</v>
      </c>
      <c r="X36" s="39">
        <v>0</v>
      </c>
      <c r="Y36" s="9">
        <v>23</v>
      </c>
      <c r="Z36" s="39">
        <v>1</v>
      </c>
      <c r="AA36" s="50">
        <f>T36+U36-V36+W36-X36+Y36-Z36-I36</f>
        <v>40</v>
      </c>
    </row>
    <row r="37" spans="2:27" ht="14.25" customHeight="1" x14ac:dyDescent="0.35">
      <c r="B37" s="91">
        <v>37</v>
      </c>
      <c r="C37" s="90" t="s">
        <v>27</v>
      </c>
      <c r="D37" s="10">
        <v>4</v>
      </c>
      <c r="E37" s="6" t="s">
        <v>23</v>
      </c>
      <c r="F37" s="7">
        <v>0.8</v>
      </c>
      <c r="G37" s="98">
        <v>0.88541666666666663</v>
      </c>
      <c r="H37" s="43">
        <f>G37-F37</f>
        <v>8.5416666666666585E-2</v>
      </c>
      <c r="I37" s="10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45">
        <f>SUM(J37:S37)</f>
        <v>0</v>
      </c>
      <c r="U37" s="39">
        <v>4</v>
      </c>
      <c r="V37" s="10">
        <v>1</v>
      </c>
      <c r="W37" s="39">
        <v>16</v>
      </c>
      <c r="X37" s="39">
        <v>0</v>
      </c>
      <c r="Y37" s="9">
        <v>19</v>
      </c>
      <c r="Z37" s="39">
        <v>0</v>
      </c>
      <c r="AA37" s="50">
        <f>T37+U37-V37+W37-X37+Y37-Z37-I37</f>
        <v>38</v>
      </c>
    </row>
    <row r="38" spans="2:27" ht="14.25" customHeight="1" x14ac:dyDescent="0.35">
      <c r="B38" s="91">
        <v>38</v>
      </c>
      <c r="C38" s="90" t="s">
        <v>38</v>
      </c>
      <c r="D38" s="10">
        <v>3</v>
      </c>
      <c r="E38" s="6" t="s">
        <v>23</v>
      </c>
      <c r="F38" s="7">
        <v>0.74791666666666667</v>
      </c>
      <c r="G38" s="98">
        <v>0.80972222222222223</v>
      </c>
      <c r="H38" s="43">
        <f>G38-F38</f>
        <v>6.1805555555555558E-2</v>
      </c>
      <c r="I38" s="10">
        <v>0</v>
      </c>
      <c r="J38" s="39">
        <v>1</v>
      </c>
      <c r="K38" s="39">
        <v>1</v>
      </c>
      <c r="L38" s="39">
        <v>0</v>
      </c>
      <c r="M38" s="39">
        <v>0</v>
      </c>
      <c r="N38" s="39">
        <v>1</v>
      </c>
      <c r="O38" s="39">
        <v>1</v>
      </c>
      <c r="P38" s="39">
        <v>1</v>
      </c>
      <c r="Q38" s="39">
        <v>1</v>
      </c>
      <c r="R38" s="39">
        <v>0</v>
      </c>
      <c r="S38" s="39">
        <v>1</v>
      </c>
      <c r="T38" s="45">
        <f>SUM(J38:S38)</f>
        <v>7</v>
      </c>
      <c r="U38" s="39">
        <v>4</v>
      </c>
      <c r="V38" s="10">
        <v>1</v>
      </c>
      <c r="W38" s="39">
        <v>14</v>
      </c>
      <c r="X38" s="39">
        <v>0</v>
      </c>
      <c r="Y38" s="9">
        <v>14</v>
      </c>
      <c r="Z38" s="39">
        <v>1</v>
      </c>
      <c r="AA38" s="50">
        <f>T38+U38-V38+W38-X38+Y38-Z38-I38</f>
        <v>37</v>
      </c>
    </row>
    <row r="39" spans="2:27" ht="14.25" customHeight="1" x14ac:dyDescent="0.35">
      <c r="B39" s="91">
        <v>39</v>
      </c>
      <c r="C39" s="90" t="s">
        <v>41</v>
      </c>
      <c r="D39" s="10">
        <v>3</v>
      </c>
      <c r="E39" s="6" t="s">
        <v>23</v>
      </c>
      <c r="F39" s="7">
        <v>0.75624999999999998</v>
      </c>
      <c r="G39" s="98">
        <v>0.88055555555555554</v>
      </c>
      <c r="H39" s="43">
        <f>G39-F39</f>
        <v>0.12430555555555556</v>
      </c>
      <c r="I39" s="10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45">
        <f>SUM(J39:S39)</f>
        <v>0</v>
      </c>
      <c r="U39" s="39">
        <v>2</v>
      </c>
      <c r="V39" s="10">
        <v>2</v>
      </c>
      <c r="W39" s="39">
        <v>26</v>
      </c>
      <c r="X39" s="39">
        <v>0</v>
      </c>
      <c r="Y39" s="9">
        <v>25</v>
      </c>
      <c r="Z39" s="39">
        <v>15</v>
      </c>
      <c r="AA39" s="50">
        <f>T39+U39-V39+W39-X39+Y39-Z39-I39</f>
        <v>36</v>
      </c>
    </row>
    <row r="40" spans="2:27" ht="14.25" customHeight="1" x14ac:dyDescent="0.35">
      <c r="B40" s="91">
        <v>40</v>
      </c>
      <c r="C40" s="90" t="s">
        <v>70</v>
      </c>
      <c r="D40" s="10">
        <v>2</v>
      </c>
      <c r="E40" s="6" t="s">
        <v>23</v>
      </c>
      <c r="F40" s="7">
        <v>0.74097222222222225</v>
      </c>
      <c r="G40" s="98">
        <v>0.82430555555555551</v>
      </c>
      <c r="H40" s="43">
        <f>G40-F40</f>
        <v>8.3333333333333259E-2</v>
      </c>
      <c r="I40" s="10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45">
        <f>SUM(J40:S40)</f>
        <v>0</v>
      </c>
      <c r="U40" s="39">
        <v>6</v>
      </c>
      <c r="V40" s="10">
        <v>0</v>
      </c>
      <c r="W40" s="39">
        <v>16</v>
      </c>
      <c r="X40" s="39">
        <v>1</v>
      </c>
      <c r="Y40" s="9">
        <v>15</v>
      </c>
      <c r="Z40" s="39">
        <v>1</v>
      </c>
      <c r="AA40" s="50">
        <f>T40+U40-V40+W40-X40+Y40-Z40-I40</f>
        <v>35</v>
      </c>
    </row>
    <row r="41" spans="2:27" ht="14.25" customHeight="1" x14ac:dyDescent="0.35">
      <c r="B41" s="91">
        <v>41</v>
      </c>
      <c r="C41" s="90" t="s">
        <v>48</v>
      </c>
      <c r="D41" s="10">
        <v>2</v>
      </c>
      <c r="E41" s="6" t="s">
        <v>23</v>
      </c>
      <c r="F41" s="7">
        <v>0.77916666666666667</v>
      </c>
      <c r="G41" s="98">
        <v>0.90277777777777779</v>
      </c>
      <c r="H41" s="43">
        <f>G41-F41</f>
        <v>0.12361111111111112</v>
      </c>
      <c r="I41" s="10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45">
        <f>SUM(J41:S41)</f>
        <v>0</v>
      </c>
      <c r="U41" s="39">
        <v>0</v>
      </c>
      <c r="V41" s="10">
        <v>0</v>
      </c>
      <c r="W41" s="39">
        <v>11</v>
      </c>
      <c r="X41" s="39">
        <v>0</v>
      </c>
      <c r="Y41" s="9">
        <v>22</v>
      </c>
      <c r="Z41" s="39">
        <v>0</v>
      </c>
      <c r="AA41" s="50">
        <f>T41+U41-V41+W41-X41+Y41-Z41-I41</f>
        <v>33</v>
      </c>
    </row>
    <row r="42" spans="2:27" ht="14.25" customHeight="1" x14ac:dyDescent="0.35">
      <c r="B42" s="91">
        <v>42</v>
      </c>
      <c r="C42" s="90" t="s">
        <v>22</v>
      </c>
      <c r="D42" s="10">
        <v>5</v>
      </c>
      <c r="E42" s="6" t="s">
        <v>23</v>
      </c>
      <c r="F42" s="7">
        <v>0.70833333333333337</v>
      </c>
      <c r="G42" s="98">
        <v>0.8125</v>
      </c>
      <c r="H42" s="43">
        <f>G42-F42</f>
        <v>0.10416666666666663</v>
      </c>
      <c r="I42" s="10">
        <v>0</v>
      </c>
      <c r="J42" s="39">
        <v>1</v>
      </c>
      <c r="K42" s="39">
        <v>1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1</v>
      </c>
      <c r="T42" s="45">
        <f>SUM(J42:S42)</f>
        <v>3</v>
      </c>
      <c r="U42" s="39">
        <v>0</v>
      </c>
      <c r="V42" s="10">
        <v>0</v>
      </c>
      <c r="W42" s="39">
        <v>9</v>
      </c>
      <c r="X42" s="39">
        <v>0</v>
      </c>
      <c r="Y42" s="9">
        <v>9</v>
      </c>
      <c r="Z42" s="39">
        <v>0</v>
      </c>
      <c r="AA42" s="50">
        <f>T42+U42-V42+W42-X42+Y42-Z42-I42</f>
        <v>21</v>
      </c>
    </row>
    <row r="43" spans="2:27" ht="14.25" customHeight="1" x14ac:dyDescent="0.35">
      <c r="B43" s="91">
        <v>43</v>
      </c>
      <c r="C43" s="90" t="s">
        <v>55</v>
      </c>
      <c r="D43" s="10">
        <v>2</v>
      </c>
      <c r="E43" s="6" t="s">
        <v>23</v>
      </c>
      <c r="F43" s="7">
        <v>0.75208333333333333</v>
      </c>
      <c r="G43" s="98">
        <v>0.80625000000000002</v>
      </c>
      <c r="H43" s="43">
        <f>G43-F43</f>
        <v>5.4166666666666696E-2</v>
      </c>
      <c r="I43" s="10">
        <v>0</v>
      </c>
      <c r="J43" s="39">
        <v>1</v>
      </c>
      <c r="K43" s="39">
        <v>0</v>
      </c>
      <c r="L43" s="39">
        <v>0</v>
      </c>
      <c r="M43" s="39">
        <v>0</v>
      </c>
      <c r="N43" s="39">
        <v>1</v>
      </c>
      <c r="O43" s="39">
        <v>0</v>
      </c>
      <c r="P43" s="99">
        <v>0</v>
      </c>
      <c r="Q43" s="39">
        <v>0</v>
      </c>
      <c r="R43" s="39">
        <v>0</v>
      </c>
      <c r="S43" s="101">
        <v>1</v>
      </c>
      <c r="T43" s="45">
        <f>SUM(J43:S43)</f>
        <v>3</v>
      </c>
      <c r="U43" s="39">
        <v>4</v>
      </c>
      <c r="V43" s="10">
        <v>1</v>
      </c>
      <c r="W43" s="39">
        <v>5</v>
      </c>
      <c r="X43" s="39">
        <v>0</v>
      </c>
      <c r="Y43" s="9">
        <v>6</v>
      </c>
      <c r="Z43" s="39">
        <v>0</v>
      </c>
      <c r="AA43" s="50">
        <f>T43+U43-V43+W43-X43+Y43-Z43-I43</f>
        <v>17</v>
      </c>
    </row>
    <row r="44" spans="2:27" ht="14.25" customHeight="1" x14ac:dyDescent="0.35">
      <c r="B44" s="91">
        <v>44</v>
      </c>
      <c r="C44" s="90" t="s">
        <v>53</v>
      </c>
      <c r="D44" s="10">
        <v>5</v>
      </c>
      <c r="E44" s="6" t="s">
        <v>23</v>
      </c>
      <c r="F44" s="7">
        <v>0.80347222222222225</v>
      </c>
      <c r="G44" s="98">
        <v>0.89930555555555558</v>
      </c>
      <c r="H44" s="43">
        <f>G44-F44</f>
        <v>9.5833333333333326E-2</v>
      </c>
      <c r="I44" s="10">
        <v>0</v>
      </c>
      <c r="J44" s="39">
        <v>1</v>
      </c>
      <c r="K44" s="39">
        <v>0</v>
      </c>
      <c r="L44" s="99">
        <v>0</v>
      </c>
      <c r="M44" s="99">
        <v>0</v>
      </c>
      <c r="N44" s="39">
        <v>1</v>
      </c>
      <c r="O44" s="99">
        <v>0</v>
      </c>
      <c r="P44" s="99">
        <v>0</v>
      </c>
      <c r="Q44" s="39">
        <v>0</v>
      </c>
      <c r="R44" s="39">
        <v>0</v>
      </c>
      <c r="S44" s="39">
        <v>1</v>
      </c>
      <c r="T44" s="45">
        <f>SUM(J44:S44)</f>
        <v>3</v>
      </c>
      <c r="U44" s="39">
        <v>4</v>
      </c>
      <c r="V44" s="10">
        <v>1</v>
      </c>
      <c r="W44" s="39">
        <v>2</v>
      </c>
      <c r="X44" s="39">
        <v>0</v>
      </c>
      <c r="Y44" s="9">
        <v>8</v>
      </c>
      <c r="Z44" s="39">
        <v>1</v>
      </c>
      <c r="AA44" s="50">
        <f>T44+U44-V44+W44-X44+Y44-Z44-I44</f>
        <v>15</v>
      </c>
    </row>
    <row r="45" spans="2:27" ht="14.25" customHeight="1" x14ac:dyDescent="0.35">
      <c r="B45" s="91">
        <v>45</v>
      </c>
      <c r="C45" s="90" t="s">
        <v>35</v>
      </c>
      <c r="D45" s="10">
        <v>2</v>
      </c>
      <c r="E45" s="6" t="s">
        <v>23</v>
      </c>
      <c r="F45" s="7">
        <v>0.70833333333333337</v>
      </c>
      <c r="G45" s="98">
        <v>0.7680555555555556</v>
      </c>
      <c r="H45" s="43">
        <f>G45-F45</f>
        <v>5.9722222222222232E-2</v>
      </c>
      <c r="I45" s="10">
        <v>0</v>
      </c>
      <c r="J45" s="39">
        <v>0</v>
      </c>
      <c r="K45" s="39">
        <v>0</v>
      </c>
      <c r="L45" s="39">
        <v>0</v>
      </c>
      <c r="M45" s="39">
        <v>0</v>
      </c>
      <c r="N45" s="39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45">
        <f>SUM(J45:S45)</f>
        <v>0</v>
      </c>
      <c r="U45" s="39">
        <v>0</v>
      </c>
      <c r="V45" s="10">
        <v>0</v>
      </c>
      <c r="W45" s="39">
        <v>1</v>
      </c>
      <c r="X45" s="39">
        <v>0</v>
      </c>
      <c r="Y45" s="9">
        <v>6</v>
      </c>
      <c r="Z45" s="39">
        <v>0</v>
      </c>
      <c r="AA45" s="50">
        <f>T45+U45-V45+W45-X45+Y45-Z45-I45</f>
        <v>7</v>
      </c>
    </row>
    <row r="46" spans="2:27" ht="14.25" customHeight="1" x14ac:dyDescent="0.35">
      <c r="B46" s="91">
        <v>46</v>
      </c>
      <c r="C46" s="90" t="s">
        <v>60</v>
      </c>
      <c r="D46" s="10">
        <v>5</v>
      </c>
      <c r="E46" s="6" t="s">
        <v>23</v>
      </c>
      <c r="F46" s="7">
        <v>0.72222222222222221</v>
      </c>
      <c r="G46" s="101">
        <v>0</v>
      </c>
      <c r="H46" s="43">
        <v>0</v>
      </c>
      <c r="I46" s="10">
        <v>0</v>
      </c>
      <c r="J46" s="39">
        <v>0</v>
      </c>
      <c r="K46" s="99">
        <v>0</v>
      </c>
      <c r="L46" s="39">
        <v>0</v>
      </c>
      <c r="M46" s="39">
        <v>1</v>
      </c>
      <c r="N46" s="39">
        <v>0</v>
      </c>
      <c r="O46" s="39">
        <v>0</v>
      </c>
      <c r="P46" s="99">
        <v>0</v>
      </c>
      <c r="Q46" s="99">
        <v>0</v>
      </c>
      <c r="R46" s="39">
        <v>0</v>
      </c>
      <c r="S46" s="39">
        <v>1</v>
      </c>
      <c r="T46" s="45">
        <f>SUM(J46:S46)</f>
        <v>2</v>
      </c>
      <c r="U46" s="39">
        <v>0</v>
      </c>
      <c r="V46" s="10">
        <v>0</v>
      </c>
      <c r="W46" s="39">
        <v>0</v>
      </c>
      <c r="X46" s="39">
        <v>0</v>
      </c>
      <c r="Y46" s="9">
        <v>0</v>
      </c>
      <c r="Z46" s="39">
        <v>0</v>
      </c>
      <c r="AA46" s="50">
        <f>T46+U46-V46+W46-X46+Y46-Z46-I46</f>
        <v>2</v>
      </c>
    </row>
    <row r="47" spans="2:27" ht="14.25" customHeight="1" x14ac:dyDescent="0.35">
      <c r="B47" s="91">
        <v>47</v>
      </c>
      <c r="C47" s="90" t="s">
        <v>26</v>
      </c>
      <c r="D47" s="10">
        <v>4</v>
      </c>
      <c r="E47" s="6" t="s">
        <v>23</v>
      </c>
      <c r="F47" s="7">
        <v>0.8</v>
      </c>
      <c r="G47" s="101">
        <v>0</v>
      </c>
      <c r="H47" s="43">
        <v>0</v>
      </c>
      <c r="I47" s="10">
        <v>0</v>
      </c>
      <c r="J47" s="39">
        <v>0</v>
      </c>
      <c r="K47" s="39">
        <v>0</v>
      </c>
      <c r="L47" s="39">
        <v>0</v>
      </c>
      <c r="M47" s="39">
        <v>0</v>
      </c>
      <c r="N47" s="39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45">
        <f>SUM(J47:S47)</f>
        <v>0</v>
      </c>
      <c r="U47" s="39">
        <v>0</v>
      </c>
      <c r="V47" s="10">
        <v>0</v>
      </c>
      <c r="W47" s="39">
        <v>0</v>
      </c>
      <c r="X47" s="39">
        <v>0</v>
      </c>
      <c r="Y47" s="9">
        <v>0</v>
      </c>
      <c r="Z47" s="39">
        <v>0</v>
      </c>
      <c r="AA47" s="50">
        <f>T47+U47-V47+W47-X47+Y47-Z47-I47</f>
        <v>0</v>
      </c>
    </row>
    <row r="48" spans="2:27" ht="14.25" customHeight="1" x14ac:dyDescent="0.35">
      <c r="B48" s="91">
        <v>48</v>
      </c>
      <c r="C48" s="90" t="s">
        <v>45</v>
      </c>
      <c r="D48" s="10">
        <v>6</v>
      </c>
      <c r="E48" s="6" t="s">
        <v>23</v>
      </c>
      <c r="F48" s="7">
        <v>0.82986111111111116</v>
      </c>
      <c r="G48" s="39">
        <v>0</v>
      </c>
      <c r="H48" s="43">
        <v>0</v>
      </c>
      <c r="I48" s="10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0</v>
      </c>
      <c r="P48" s="39">
        <v>0</v>
      </c>
      <c r="Q48" s="39">
        <v>0</v>
      </c>
      <c r="R48" s="39">
        <v>0</v>
      </c>
      <c r="S48" s="39">
        <v>0</v>
      </c>
      <c r="T48" s="45">
        <f>SUM(J48:S48)</f>
        <v>0</v>
      </c>
      <c r="U48" s="39">
        <v>0</v>
      </c>
      <c r="V48" s="10">
        <v>0</v>
      </c>
      <c r="W48" s="39">
        <v>0</v>
      </c>
      <c r="X48" s="39">
        <v>0</v>
      </c>
      <c r="Y48" s="9">
        <v>0</v>
      </c>
      <c r="Z48" s="39">
        <v>0</v>
      </c>
      <c r="AA48" s="50">
        <f>T48+U48-V48+W48-X48+Y48-Z48-I48</f>
        <v>0</v>
      </c>
    </row>
    <row r="49" spans="2:27" ht="14.25" customHeight="1" x14ac:dyDescent="0.35">
      <c r="B49" s="91">
        <v>49</v>
      </c>
      <c r="C49" s="90" t="s">
        <v>62</v>
      </c>
      <c r="D49" s="10">
        <v>4</v>
      </c>
      <c r="E49" s="6" t="s">
        <v>23</v>
      </c>
      <c r="F49" s="7">
        <v>0.79583333333333328</v>
      </c>
      <c r="G49" s="39">
        <v>0</v>
      </c>
      <c r="H49" s="43">
        <v>0</v>
      </c>
      <c r="I49" s="10">
        <v>0</v>
      </c>
      <c r="J49" s="39">
        <v>0</v>
      </c>
      <c r="K49" s="39">
        <v>0</v>
      </c>
      <c r="L49" s="39">
        <v>0</v>
      </c>
      <c r="M49" s="39">
        <v>0</v>
      </c>
      <c r="N49" s="39">
        <v>0</v>
      </c>
      <c r="O49" s="39">
        <v>0</v>
      </c>
      <c r="P49" s="39">
        <v>0</v>
      </c>
      <c r="Q49" s="39">
        <v>0</v>
      </c>
      <c r="R49" s="39">
        <v>0</v>
      </c>
      <c r="S49" s="39">
        <v>0</v>
      </c>
      <c r="T49" s="45">
        <f>SUM(J49:S49)</f>
        <v>0</v>
      </c>
      <c r="U49" s="39">
        <v>0</v>
      </c>
      <c r="V49" s="10">
        <v>0</v>
      </c>
      <c r="W49" s="39">
        <v>0</v>
      </c>
      <c r="X49" s="39">
        <v>0</v>
      </c>
      <c r="Y49" s="9">
        <v>0</v>
      </c>
      <c r="Z49" s="39">
        <v>0</v>
      </c>
      <c r="AA49" s="50">
        <f>T49+U49-V49+W49-X49+Y49-Z49-I49</f>
        <v>0</v>
      </c>
    </row>
    <row r="50" spans="2:27" ht="14.25" customHeight="1" x14ac:dyDescent="0.35">
      <c r="B50" s="91">
        <v>50</v>
      </c>
      <c r="C50" s="90" t="s">
        <v>71</v>
      </c>
      <c r="D50" s="10">
        <v>3</v>
      </c>
      <c r="E50" s="6" t="s">
        <v>23</v>
      </c>
      <c r="F50" s="7">
        <v>0.8125</v>
      </c>
      <c r="G50" s="39">
        <v>0</v>
      </c>
      <c r="H50" s="43">
        <v>0</v>
      </c>
      <c r="I50" s="10">
        <v>0</v>
      </c>
      <c r="J50" s="39">
        <v>0</v>
      </c>
      <c r="K50" s="39">
        <v>0</v>
      </c>
      <c r="L50" s="39">
        <v>0</v>
      </c>
      <c r="M50" s="39">
        <v>0</v>
      </c>
      <c r="N50" s="39">
        <v>0</v>
      </c>
      <c r="O50" s="39">
        <v>0</v>
      </c>
      <c r="P50" s="39">
        <v>0</v>
      </c>
      <c r="Q50" s="39">
        <v>0</v>
      </c>
      <c r="R50" s="39">
        <v>0</v>
      </c>
      <c r="S50" s="39">
        <v>0</v>
      </c>
      <c r="T50" s="45">
        <f>SUM(J50:S50)</f>
        <v>0</v>
      </c>
      <c r="U50" s="39">
        <v>0</v>
      </c>
      <c r="V50" s="10">
        <v>0</v>
      </c>
      <c r="W50" s="39">
        <v>0</v>
      </c>
      <c r="X50" s="39">
        <v>0</v>
      </c>
      <c r="Y50" s="9">
        <v>0</v>
      </c>
      <c r="Z50" s="39">
        <v>0</v>
      </c>
      <c r="AA50" s="50">
        <f>T50+U50-V50+W50-X50+Y50-Z50-I50</f>
        <v>0</v>
      </c>
    </row>
    <row r="51" spans="2:27" ht="14.25" customHeight="1" thickBot="1" x14ac:dyDescent="0.4">
      <c r="B51" s="92">
        <v>52</v>
      </c>
      <c r="C51" s="102" t="s">
        <v>33</v>
      </c>
      <c r="D51" s="103">
        <v>5</v>
      </c>
      <c r="E51" s="104" t="s">
        <v>23</v>
      </c>
      <c r="F51" s="105">
        <v>0.72361111111111109</v>
      </c>
      <c r="G51" s="106">
        <v>0.90347222222222223</v>
      </c>
      <c r="H51" s="44">
        <f>G51-F51</f>
        <v>0.17986111111111114</v>
      </c>
      <c r="I51" s="107">
        <v>79</v>
      </c>
      <c r="J51" s="108">
        <v>1</v>
      </c>
      <c r="K51" s="108">
        <v>1</v>
      </c>
      <c r="L51" s="108">
        <v>0</v>
      </c>
      <c r="M51" s="108">
        <v>0</v>
      </c>
      <c r="N51" s="108">
        <v>0</v>
      </c>
      <c r="O51" s="108">
        <v>0</v>
      </c>
      <c r="P51" s="108">
        <v>1</v>
      </c>
      <c r="Q51" s="108">
        <v>0</v>
      </c>
      <c r="R51" s="108">
        <v>0</v>
      </c>
      <c r="S51" s="108">
        <v>1</v>
      </c>
      <c r="T51" s="47">
        <f>SUM(J51:S51)</f>
        <v>4</v>
      </c>
      <c r="U51" s="108">
        <v>0</v>
      </c>
      <c r="V51" s="103">
        <v>0</v>
      </c>
      <c r="W51" s="108">
        <v>27</v>
      </c>
      <c r="X51" s="108">
        <v>0</v>
      </c>
      <c r="Y51" s="109">
        <v>40</v>
      </c>
      <c r="Z51" s="108">
        <v>0</v>
      </c>
      <c r="AA51" s="51">
        <f>T51+U51-V51+W51-X51+Y51-Z51-I51</f>
        <v>-8</v>
      </c>
    </row>
    <row r="52" spans="2:27" ht="14.25" customHeight="1" x14ac:dyDescent="0.35">
      <c r="B52" s="1"/>
      <c r="C52" s="1"/>
      <c r="D52" s="13"/>
      <c r="E52" s="13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ht="14.25" customHeight="1" x14ac:dyDescent="0.35">
      <c r="B53" s="1"/>
      <c r="C53" s="1"/>
      <c r="D53" s="27">
        <f t="shared" ref="D53" si="0">SUM(D3:D51)</f>
        <v>172</v>
      </c>
      <c r="E53" s="27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ht="14.25" customHeight="1" x14ac:dyDescent="0.35">
      <c r="B54" s="1"/>
      <c r="C54" s="1"/>
      <c r="D54" s="13"/>
      <c r="E54" s="13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ht="14.25" customHeight="1" x14ac:dyDescent="0.35">
      <c r="B55" s="1"/>
      <c r="C55" s="1"/>
      <c r="D55" s="13"/>
      <c r="E55" s="13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ht="14.25" customHeight="1" x14ac:dyDescent="0.35">
      <c r="B56" s="1"/>
      <c r="C56" s="1"/>
      <c r="D56" s="13"/>
      <c r="E56" s="13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ht="14.25" customHeight="1" x14ac:dyDescent="0.35">
      <c r="B57" s="1"/>
      <c r="C57" s="1"/>
      <c r="D57" s="13"/>
      <c r="E57" s="13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ht="14.25" customHeight="1" x14ac:dyDescent="0.35">
      <c r="B58" s="1"/>
      <c r="C58" s="1"/>
      <c r="D58" s="13"/>
      <c r="E58" s="1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ht="14.25" customHeight="1" x14ac:dyDescent="0.35">
      <c r="B59" s="1"/>
      <c r="C59" s="1"/>
      <c r="D59" s="13"/>
      <c r="E59" s="13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ht="14.25" customHeight="1" x14ac:dyDescent="0.35">
      <c r="B60" s="1"/>
      <c r="C60" s="1"/>
      <c r="D60" s="13"/>
      <c r="E60" s="13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ht="14.25" customHeight="1" x14ac:dyDescent="0.35">
      <c r="B61" s="1"/>
      <c r="C61" s="1"/>
      <c r="D61" s="13"/>
      <c r="E61" s="13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ht="14.25" customHeight="1" x14ac:dyDescent="0.35">
      <c r="B62" s="1"/>
      <c r="C62" s="1"/>
      <c r="D62" s="13"/>
      <c r="E62" s="13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ht="14.25" customHeight="1" x14ac:dyDescent="0.35">
      <c r="B63" s="1"/>
      <c r="C63" s="1"/>
      <c r="D63" s="13"/>
      <c r="E63" s="13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ht="14.25" customHeight="1" x14ac:dyDescent="0.35">
      <c r="B64" s="1"/>
      <c r="C64" s="1"/>
      <c r="D64" s="13"/>
      <c r="E64" s="13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ht="14.25" customHeight="1" x14ac:dyDescent="0.35">
      <c r="B65" s="1"/>
      <c r="C65" s="1"/>
      <c r="D65" s="13"/>
      <c r="E65" s="13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ht="14.25" customHeight="1" x14ac:dyDescent="0.35">
      <c r="B66" s="1"/>
      <c r="C66" s="1"/>
      <c r="D66" s="13"/>
      <c r="E66" s="13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ht="14.25" customHeight="1" x14ac:dyDescent="0.35">
      <c r="B67" s="1"/>
      <c r="C67" s="1"/>
      <c r="D67" s="13"/>
      <c r="E67" s="13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ht="14.25" customHeight="1" x14ac:dyDescent="0.35">
      <c r="B68" s="1"/>
      <c r="C68" s="1"/>
      <c r="D68" s="13"/>
      <c r="E68" s="13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ht="14.25" customHeight="1" x14ac:dyDescent="0.35">
      <c r="B69" s="1"/>
      <c r="C69" s="1"/>
      <c r="D69" s="13"/>
      <c r="E69" s="13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ht="14.25" customHeight="1" x14ac:dyDescent="0.35">
      <c r="B70" s="1"/>
      <c r="C70" s="1"/>
      <c r="D70" s="13"/>
      <c r="E70" s="13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ht="14.25" customHeight="1" x14ac:dyDescent="0.35">
      <c r="B71" s="1"/>
      <c r="C71" s="1"/>
      <c r="D71" s="13"/>
      <c r="E71" s="13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ht="14.25" customHeight="1" x14ac:dyDescent="0.35">
      <c r="B72" s="1"/>
      <c r="C72" s="1"/>
      <c r="D72" s="13"/>
      <c r="E72" s="13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ht="14.25" customHeight="1" x14ac:dyDescent="0.35">
      <c r="B73" s="1"/>
      <c r="C73" s="1"/>
      <c r="D73" s="13"/>
      <c r="E73" s="13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ht="14.25" customHeight="1" x14ac:dyDescent="0.35">
      <c r="B74" s="1"/>
      <c r="C74" s="1"/>
      <c r="D74" s="13"/>
      <c r="E74" s="13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ht="14.25" customHeight="1" x14ac:dyDescent="0.35">
      <c r="B75" s="1"/>
      <c r="C75" s="1"/>
      <c r="D75" s="13"/>
      <c r="E75" s="13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ht="14.25" customHeight="1" x14ac:dyDescent="0.35">
      <c r="B76" s="1"/>
      <c r="C76" s="1"/>
      <c r="D76" s="13"/>
      <c r="E76" s="13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ht="14.25" customHeight="1" x14ac:dyDescent="0.35">
      <c r="B77" s="1"/>
      <c r="C77" s="1"/>
      <c r="D77" s="13"/>
      <c r="E77" s="13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ht="14.25" customHeight="1" x14ac:dyDescent="0.35">
      <c r="B78" s="1"/>
      <c r="C78" s="1"/>
      <c r="D78" s="13"/>
      <c r="E78" s="13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ht="14.25" customHeight="1" x14ac:dyDescent="0.35">
      <c r="B79" s="1"/>
      <c r="C79" s="1"/>
      <c r="D79" s="13"/>
      <c r="E79" s="13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ht="14.25" customHeight="1" x14ac:dyDescent="0.35">
      <c r="B80" s="1"/>
      <c r="C80" s="1"/>
      <c r="D80" s="13"/>
      <c r="E80" s="13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ht="14.25" customHeight="1" x14ac:dyDescent="0.35">
      <c r="B81" s="1"/>
      <c r="C81" s="1"/>
      <c r="D81" s="13"/>
      <c r="E81" s="13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4.25" customHeight="1" x14ac:dyDescent="0.35">
      <c r="B82" s="1"/>
      <c r="C82" s="1"/>
      <c r="D82" s="13"/>
      <c r="E82" s="13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ht="14.25" customHeight="1" x14ac:dyDescent="0.35">
      <c r="B83" s="1"/>
      <c r="C83" s="1"/>
      <c r="D83" s="13"/>
      <c r="E83" s="13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ht="14.25" customHeight="1" x14ac:dyDescent="0.35">
      <c r="B84" s="1"/>
      <c r="C84" s="1"/>
      <c r="D84" s="13"/>
      <c r="E84" s="13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ht="14.25" customHeight="1" x14ac:dyDescent="0.35">
      <c r="B85" s="1"/>
      <c r="C85" s="1"/>
      <c r="D85" s="13"/>
      <c r="E85" s="13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ht="14.25" customHeight="1" x14ac:dyDescent="0.35">
      <c r="B86" s="1"/>
      <c r="C86" s="1"/>
      <c r="D86" s="13"/>
      <c r="E86" s="1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ht="14.25" customHeight="1" x14ac:dyDescent="0.35">
      <c r="B87" s="1"/>
      <c r="C87" s="1"/>
      <c r="D87" s="13"/>
      <c r="E87" s="1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ht="14.25" customHeight="1" x14ac:dyDescent="0.35">
      <c r="B88" s="1"/>
      <c r="C88" s="1"/>
      <c r="D88" s="13"/>
      <c r="E88" s="1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ht="14.25" customHeight="1" x14ac:dyDescent="0.35">
      <c r="B89" s="1"/>
      <c r="C89" s="1"/>
      <c r="D89" s="13"/>
      <c r="E89" s="1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ht="14.25" customHeight="1" x14ac:dyDescent="0.35">
      <c r="B90" s="1"/>
      <c r="C90" s="1"/>
      <c r="D90" s="13"/>
      <c r="E90" s="13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ht="14.25" customHeight="1" x14ac:dyDescent="0.35">
      <c r="B91" s="1"/>
      <c r="C91" s="1"/>
      <c r="D91" s="13"/>
      <c r="E91" s="13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ht="14.25" customHeight="1" x14ac:dyDescent="0.35">
      <c r="B92" s="1"/>
      <c r="C92" s="1"/>
      <c r="D92" s="13"/>
      <c r="E92" s="13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ht="14.25" customHeight="1" x14ac:dyDescent="0.35">
      <c r="B93" s="1"/>
      <c r="C93" s="1"/>
      <c r="D93" s="13"/>
      <c r="E93" s="13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ht="14.25" customHeight="1" x14ac:dyDescent="0.35">
      <c r="B94" s="1"/>
      <c r="C94" s="1"/>
      <c r="D94" s="13"/>
      <c r="E94" s="13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ht="14.25" customHeight="1" x14ac:dyDescent="0.35">
      <c r="B95" s="1"/>
      <c r="C95" s="1"/>
      <c r="D95" s="13"/>
      <c r="E95" s="13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ht="14.25" customHeight="1" x14ac:dyDescent="0.35">
      <c r="B96" s="1"/>
      <c r="C96" s="1"/>
      <c r="D96" s="13"/>
      <c r="E96" s="13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ht="14.25" customHeight="1" x14ac:dyDescent="0.35">
      <c r="B97" s="1"/>
      <c r="C97" s="1"/>
      <c r="D97" s="13"/>
      <c r="E97" s="13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ht="14.25" customHeight="1" x14ac:dyDescent="0.35">
      <c r="B98" s="1"/>
      <c r="C98" s="1"/>
      <c r="D98" s="13"/>
      <c r="E98" s="13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ht="14.25" customHeight="1" x14ac:dyDescent="0.35">
      <c r="B99" s="1"/>
      <c r="C99" s="1"/>
      <c r="D99" s="13"/>
      <c r="E99" s="13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ht="14.25" customHeight="1" x14ac:dyDescent="0.35">
      <c r="B100" s="1"/>
      <c r="C100" s="1"/>
      <c r="D100" s="13"/>
      <c r="E100" s="13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ht="14.25" customHeight="1" x14ac:dyDescent="0.35">
      <c r="B101" s="1"/>
      <c r="C101" s="1"/>
      <c r="D101" s="13"/>
      <c r="E101" s="13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ht="14.25" customHeight="1" x14ac:dyDescent="0.35">
      <c r="B102" s="1"/>
      <c r="C102" s="1"/>
      <c r="D102" s="13"/>
      <c r="E102" s="13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ht="14.25" customHeight="1" x14ac:dyDescent="0.35">
      <c r="B103" s="1"/>
      <c r="C103" s="1"/>
      <c r="D103" s="13"/>
      <c r="E103" s="13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ht="14.25" customHeight="1" x14ac:dyDescent="0.35">
      <c r="B104" s="1"/>
      <c r="C104" s="1"/>
      <c r="D104" s="13"/>
      <c r="E104" s="13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ht="14.25" customHeight="1" x14ac:dyDescent="0.35">
      <c r="B105" s="1"/>
      <c r="C105" s="1"/>
      <c r="D105" s="13"/>
      <c r="E105" s="13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ht="14.25" customHeight="1" x14ac:dyDescent="0.35">
      <c r="B106" s="1"/>
      <c r="C106" s="1"/>
      <c r="D106" s="13"/>
      <c r="E106" s="13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ht="14.25" customHeight="1" x14ac:dyDescent="0.35">
      <c r="B107" s="1"/>
      <c r="C107" s="1"/>
      <c r="D107" s="13"/>
      <c r="E107" s="13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ht="14.25" customHeight="1" x14ac:dyDescent="0.35">
      <c r="B108" s="1"/>
      <c r="C108" s="1"/>
      <c r="D108" s="13"/>
      <c r="E108" s="13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ht="14.25" customHeight="1" x14ac:dyDescent="0.35">
      <c r="B109" s="1"/>
      <c r="C109" s="1"/>
      <c r="D109" s="13"/>
      <c r="E109" s="13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ht="14.25" customHeight="1" x14ac:dyDescent="0.35">
      <c r="B110" s="1"/>
      <c r="C110" s="1"/>
      <c r="D110" s="13"/>
      <c r="E110" s="13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ht="14.25" customHeight="1" x14ac:dyDescent="0.35">
      <c r="B111" s="1"/>
      <c r="C111" s="1"/>
      <c r="D111" s="13"/>
      <c r="E111" s="13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ht="14.25" customHeight="1" x14ac:dyDescent="0.35">
      <c r="B112" s="1"/>
      <c r="C112" s="1"/>
      <c r="D112" s="13"/>
      <c r="E112" s="13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ht="14.25" customHeight="1" x14ac:dyDescent="0.35">
      <c r="B113" s="1"/>
      <c r="C113" s="1"/>
      <c r="D113" s="13"/>
      <c r="E113" s="1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ht="14.25" customHeight="1" x14ac:dyDescent="0.35">
      <c r="B114" s="1"/>
      <c r="C114" s="1"/>
      <c r="D114" s="13"/>
      <c r="E114" s="13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ht="14.25" customHeight="1" x14ac:dyDescent="0.35">
      <c r="B115" s="1"/>
      <c r="C115" s="1"/>
      <c r="D115" s="13"/>
      <c r="E115" s="13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ht="14.25" customHeight="1" x14ac:dyDescent="0.35">
      <c r="B116" s="1"/>
      <c r="C116" s="1"/>
      <c r="D116" s="13"/>
      <c r="E116" s="13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ht="14.25" customHeight="1" x14ac:dyDescent="0.35">
      <c r="B117" s="1"/>
      <c r="C117" s="1"/>
      <c r="D117" s="13"/>
      <c r="E117" s="13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ht="14.25" customHeight="1" x14ac:dyDescent="0.35">
      <c r="B118" s="1"/>
      <c r="C118" s="1"/>
      <c r="D118" s="13"/>
      <c r="E118" s="13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ht="14.25" customHeight="1" x14ac:dyDescent="0.35">
      <c r="B119" s="1"/>
      <c r="C119" s="1"/>
      <c r="D119" s="13"/>
      <c r="E119" s="13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ht="14.25" customHeight="1" x14ac:dyDescent="0.35">
      <c r="B120" s="1"/>
      <c r="C120" s="1"/>
      <c r="D120" s="13"/>
      <c r="E120" s="13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ht="14.25" customHeight="1" x14ac:dyDescent="0.35">
      <c r="B121" s="1"/>
      <c r="C121" s="1"/>
      <c r="D121" s="13"/>
      <c r="E121" s="13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ht="14.25" customHeight="1" x14ac:dyDescent="0.35">
      <c r="B122" s="1"/>
      <c r="C122" s="1"/>
      <c r="D122" s="13"/>
      <c r="E122" s="13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ht="14.25" customHeight="1" x14ac:dyDescent="0.35">
      <c r="B123" s="1"/>
      <c r="C123" s="1"/>
      <c r="D123" s="13"/>
      <c r="E123" s="1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ht="14.25" customHeight="1" x14ac:dyDescent="0.35">
      <c r="B124" s="1"/>
      <c r="C124" s="1"/>
      <c r="D124" s="13"/>
      <c r="E124" s="13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ht="14.25" customHeight="1" x14ac:dyDescent="0.35">
      <c r="B125" s="1"/>
      <c r="C125" s="1"/>
      <c r="D125" s="13"/>
      <c r="E125" s="13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ht="14.25" customHeight="1" x14ac:dyDescent="0.35">
      <c r="B126" s="1"/>
      <c r="C126" s="1"/>
      <c r="D126" s="13"/>
      <c r="E126" s="13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ht="14.25" customHeight="1" x14ac:dyDescent="0.3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ht="14.25" customHeight="1" x14ac:dyDescent="0.3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ht="14.25" customHeight="1" x14ac:dyDescent="0.3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ht="14.25" customHeight="1" x14ac:dyDescent="0.3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ht="14.25" customHeight="1" x14ac:dyDescent="0.3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ht="14.25" customHeight="1" x14ac:dyDescent="0.3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ht="14.25" customHeight="1" x14ac:dyDescent="0.3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ht="14.25" customHeight="1" x14ac:dyDescent="0.3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ht="14.25" customHeight="1" x14ac:dyDescent="0.3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ht="14.25" customHeight="1" x14ac:dyDescent="0.3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ht="14.25" customHeight="1" x14ac:dyDescent="0.3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ht="14.25" customHeight="1" x14ac:dyDescent="0.3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ht="14.25" customHeight="1" x14ac:dyDescent="0.3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ht="14.25" customHeight="1" x14ac:dyDescent="0.3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ht="14.25" customHeight="1" x14ac:dyDescent="0.3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ht="14.25" customHeight="1" x14ac:dyDescent="0.3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ht="14.25" customHeight="1" x14ac:dyDescent="0.3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ht="14.25" customHeight="1" x14ac:dyDescent="0.3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ht="14.25" customHeight="1" x14ac:dyDescent="0.3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ht="14.25" customHeight="1" x14ac:dyDescent="0.3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ht="14.25" customHeight="1" x14ac:dyDescent="0.3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ht="14.25" customHeight="1" x14ac:dyDescent="0.3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ht="14.25" customHeight="1" x14ac:dyDescent="0.3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ht="14.25" customHeight="1" x14ac:dyDescent="0.3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ht="14.25" customHeight="1" x14ac:dyDescent="0.3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ht="14.25" customHeight="1" x14ac:dyDescent="0.3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ht="14.25" customHeight="1" x14ac:dyDescent="0.3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ht="14.25" customHeight="1" x14ac:dyDescent="0.3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ht="14.25" customHeight="1" x14ac:dyDescent="0.3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ht="14.25" customHeight="1" x14ac:dyDescent="0.3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ht="14.25" customHeight="1" x14ac:dyDescent="0.3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ht="14.25" customHeight="1" x14ac:dyDescent="0.3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ht="14.25" customHeight="1" x14ac:dyDescent="0.3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ht="14.25" customHeight="1" x14ac:dyDescent="0.3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ht="14.25" customHeight="1" x14ac:dyDescent="0.3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ht="14.25" customHeight="1" x14ac:dyDescent="0.3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ht="14.25" customHeight="1" x14ac:dyDescent="0.3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ht="14.25" customHeight="1" x14ac:dyDescent="0.3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ht="14.25" customHeight="1" x14ac:dyDescent="0.3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ht="14.25" customHeight="1" x14ac:dyDescent="0.3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ht="14.25" customHeight="1" x14ac:dyDescent="0.3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ht="14.25" customHeight="1" x14ac:dyDescent="0.3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ht="14.25" customHeight="1" x14ac:dyDescent="0.3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ht="14.25" customHeight="1" x14ac:dyDescent="0.3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ht="14.25" customHeight="1" x14ac:dyDescent="0.3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ht="14.25" customHeight="1" x14ac:dyDescent="0.3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ht="14.25" customHeight="1" x14ac:dyDescent="0.3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ht="14.25" customHeight="1" x14ac:dyDescent="0.3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ht="14.25" customHeight="1" x14ac:dyDescent="0.3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ht="14.25" customHeight="1" x14ac:dyDescent="0.3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ht="14.25" customHeight="1" x14ac:dyDescent="0.3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ht="14.25" customHeight="1" x14ac:dyDescent="0.3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ht="14.25" customHeight="1" x14ac:dyDescent="0.3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ht="14.25" customHeight="1" x14ac:dyDescent="0.3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ht="14.25" customHeight="1" x14ac:dyDescent="0.3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ht="14.25" customHeight="1" x14ac:dyDescent="0.3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ht="14.25" customHeight="1" x14ac:dyDescent="0.3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ht="14.25" customHeight="1" x14ac:dyDescent="0.3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ht="14.25" customHeight="1" x14ac:dyDescent="0.3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ht="14.25" customHeight="1" x14ac:dyDescent="0.3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ht="14.25" customHeight="1" x14ac:dyDescent="0.3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ht="14.25" customHeight="1" x14ac:dyDescent="0.3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ht="14.25" customHeight="1" x14ac:dyDescent="0.3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ht="14.25" customHeight="1" x14ac:dyDescent="0.3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ht="14.25" customHeight="1" x14ac:dyDescent="0.3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ht="14.25" customHeight="1" x14ac:dyDescent="0.3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ht="14.25" customHeight="1" x14ac:dyDescent="0.3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ht="14.25" customHeight="1" x14ac:dyDescent="0.3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ht="14.25" customHeight="1" x14ac:dyDescent="0.3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ht="14.25" customHeight="1" x14ac:dyDescent="0.3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ht="14.25" customHeight="1" x14ac:dyDescent="0.3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ht="14.25" customHeight="1" x14ac:dyDescent="0.3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ht="14.25" customHeight="1" x14ac:dyDescent="0.3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ht="14.25" customHeight="1" x14ac:dyDescent="0.3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ht="14.25" customHeight="1" x14ac:dyDescent="0.3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ht="14.25" customHeight="1" x14ac:dyDescent="0.3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ht="14.25" customHeight="1" x14ac:dyDescent="0.3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ht="14.25" customHeight="1" x14ac:dyDescent="0.3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ht="14.25" customHeight="1" x14ac:dyDescent="0.3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ht="14.25" customHeight="1" x14ac:dyDescent="0.3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ht="14.25" customHeight="1" x14ac:dyDescent="0.3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ht="14.25" customHeight="1" x14ac:dyDescent="0.3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ht="14.25" customHeight="1" x14ac:dyDescent="0.3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ht="14.25" customHeight="1" x14ac:dyDescent="0.3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ht="14.25" customHeight="1" x14ac:dyDescent="0.3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ht="14.25" customHeight="1" x14ac:dyDescent="0.3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ht="14.25" customHeight="1" x14ac:dyDescent="0.3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ht="14.25" customHeight="1" x14ac:dyDescent="0.3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ht="14.25" customHeight="1" x14ac:dyDescent="0.3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ht="14.25" customHeight="1" x14ac:dyDescent="0.3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ht="14.25" customHeight="1" x14ac:dyDescent="0.3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ht="14.25" customHeight="1" x14ac:dyDescent="0.3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ht="14.25" customHeight="1" x14ac:dyDescent="0.3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ht="14.25" customHeight="1" x14ac:dyDescent="0.3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ht="14.25" customHeight="1" x14ac:dyDescent="0.3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ht="14.25" customHeight="1" x14ac:dyDescent="0.3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ht="14.25" customHeight="1" x14ac:dyDescent="0.3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ht="14.25" customHeight="1" x14ac:dyDescent="0.3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ht="14.25" customHeight="1" x14ac:dyDescent="0.3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ht="14.25" customHeight="1" x14ac:dyDescent="0.3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ht="14.25" customHeight="1" x14ac:dyDescent="0.3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ht="14.25" customHeight="1" x14ac:dyDescent="0.3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ht="14.25" customHeight="1" x14ac:dyDescent="0.3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ht="14.25" customHeight="1" x14ac:dyDescent="0.3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ht="14.25" customHeight="1" x14ac:dyDescent="0.3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ht="14.25" customHeight="1" x14ac:dyDescent="0.3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ht="14.25" customHeight="1" x14ac:dyDescent="0.3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ht="14.25" customHeight="1" x14ac:dyDescent="0.3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ht="14.25" customHeight="1" x14ac:dyDescent="0.3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ht="14.25" customHeight="1" x14ac:dyDescent="0.3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ht="14.25" customHeight="1" x14ac:dyDescent="0.3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ht="14.25" customHeight="1" x14ac:dyDescent="0.3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ht="14.25" customHeight="1" x14ac:dyDescent="0.3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ht="14.25" customHeight="1" x14ac:dyDescent="0.3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ht="14.25" customHeight="1" x14ac:dyDescent="0.3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ht="14.25" customHeight="1" x14ac:dyDescent="0.3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ht="14.25" customHeight="1" x14ac:dyDescent="0.3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ht="14.25" customHeight="1" x14ac:dyDescent="0.3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ht="14.25" customHeight="1" x14ac:dyDescent="0.3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ht="14.25" customHeight="1" x14ac:dyDescent="0.3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ht="14.25" customHeight="1" x14ac:dyDescent="0.3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ht="14.25" customHeight="1" x14ac:dyDescent="0.3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ht="14.25" customHeight="1" x14ac:dyDescent="0.3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ht="14.25" customHeight="1" x14ac:dyDescent="0.3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ht="14.25" customHeight="1" x14ac:dyDescent="0.3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ht="14.25" customHeight="1" x14ac:dyDescent="0.3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ht="14.25" customHeight="1" x14ac:dyDescent="0.3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ht="14.25" customHeight="1" x14ac:dyDescent="0.3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ht="14.25" customHeight="1" x14ac:dyDescent="0.3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ht="14.25" customHeight="1" x14ac:dyDescent="0.3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ht="14.25" customHeight="1" x14ac:dyDescent="0.3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ht="14.25" customHeight="1" x14ac:dyDescent="0.3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ht="14.25" customHeight="1" x14ac:dyDescent="0.3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ht="14.25" customHeight="1" x14ac:dyDescent="0.3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ht="14.25" customHeight="1" x14ac:dyDescent="0.3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ht="14.25" customHeight="1" x14ac:dyDescent="0.3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ht="14.25" customHeight="1" x14ac:dyDescent="0.3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ht="14.25" customHeight="1" x14ac:dyDescent="0.3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ht="14.25" customHeight="1" x14ac:dyDescent="0.3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ht="14.25" customHeight="1" x14ac:dyDescent="0.3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ht="14.25" customHeight="1" x14ac:dyDescent="0.3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ht="14.25" customHeight="1" x14ac:dyDescent="0.3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ht="14.25" customHeight="1" x14ac:dyDescent="0.3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ht="14.25" customHeight="1" x14ac:dyDescent="0.3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ht="14.25" customHeight="1" x14ac:dyDescent="0.3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ht="14.25" customHeight="1" x14ac:dyDescent="0.3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ht="14.25" customHeight="1" x14ac:dyDescent="0.3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ht="14.25" customHeight="1" x14ac:dyDescent="0.3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ht="14.25" customHeight="1" x14ac:dyDescent="0.3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ht="14.25" customHeight="1" x14ac:dyDescent="0.3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ht="14.25" customHeight="1" x14ac:dyDescent="0.3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ht="14.25" customHeight="1" x14ac:dyDescent="0.3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ht="14.25" customHeight="1" x14ac:dyDescent="0.3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ht="14.25" customHeight="1" x14ac:dyDescent="0.3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ht="14.25" customHeight="1" x14ac:dyDescent="0.3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ht="14.25" customHeight="1" x14ac:dyDescent="0.3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ht="14.25" customHeight="1" x14ac:dyDescent="0.3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ht="14.25" customHeight="1" x14ac:dyDescent="0.3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ht="14.25" customHeight="1" x14ac:dyDescent="0.3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ht="14.25" customHeight="1" x14ac:dyDescent="0.3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ht="14.25" customHeight="1" x14ac:dyDescent="0.3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ht="14.25" customHeight="1" x14ac:dyDescent="0.3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ht="14.25" customHeight="1" x14ac:dyDescent="0.3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ht="14.25" customHeight="1" x14ac:dyDescent="0.3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ht="14.25" customHeight="1" x14ac:dyDescent="0.3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ht="14.25" customHeight="1" x14ac:dyDescent="0.3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ht="14.25" customHeight="1" x14ac:dyDescent="0.3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ht="14.25" customHeight="1" x14ac:dyDescent="0.3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ht="14.25" customHeight="1" x14ac:dyDescent="0.3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ht="14.25" customHeight="1" x14ac:dyDescent="0.3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ht="14.25" customHeight="1" x14ac:dyDescent="0.3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ht="14.25" customHeight="1" x14ac:dyDescent="0.3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ht="14.25" customHeight="1" x14ac:dyDescent="0.3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ht="14.25" customHeight="1" x14ac:dyDescent="0.3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ht="14.25" customHeight="1" x14ac:dyDescent="0.3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ht="14.25" customHeight="1" x14ac:dyDescent="0.3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ht="14.25" customHeight="1" x14ac:dyDescent="0.3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ht="14.25" customHeight="1" x14ac:dyDescent="0.3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ht="14.25" customHeight="1" x14ac:dyDescent="0.3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ht="14.25" customHeight="1" x14ac:dyDescent="0.3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ht="14.25" customHeight="1" x14ac:dyDescent="0.3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ht="14.25" customHeight="1" x14ac:dyDescent="0.3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ht="14.25" customHeight="1" x14ac:dyDescent="0.3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ht="14.25" customHeight="1" x14ac:dyDescent="0.3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ht="14.25" customHeight="1" x14ac:dyDescent="0.3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ht="14.25" customHeight="1" x14ac:dyDescent="0.3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ht="14.25" customHeight="1" x14ac:dyDescent="0.3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ht="14.25" customHeight="1" x14ac:dyDescent="0.3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ht="14.25" customHeight="1" x14ac:dyDescent="0.3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ht="14.25" customHeight="1" x14ac:dyDescent="0.3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ht="14.25" customHeight="1" x14ac:dyDescent="0.3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ht="14.25" customHeight="1" x14ac:dyDescent="0.3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ht="14.25" customHeight="1" x14ac:dyDescent="0.3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ht="14.25" customHeight="1" x14ac:dyDescent="0.3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ht="14.25" customHeight="1" x14ac:dyDescent="0.3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ht="14.25" customHeight="1" x14ac:dyDescent="0.3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ht="14.25" customHeight="1" x14ac:dyDescent="0.3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ht="14.25" customHeight="1" x14ac:dyDescent="0.3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ht="14.25" customHeight="1" x14ac:dyDescent="0.3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ht="14.25" customHeight="1" x14ac:dyDescent="0.3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ht="14.25" customHeight="1" x14ac:dyDescent="0.3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ht="14.25" customHeight="1" x14ac:dyDescent="0.3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ht="14.25" customHeight="1" x14ac:dyDescent="0.3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ht="14.25" customHeight="1" x14ac:dyDescent="0.3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ht="14.25" customHeight="1" x14ac:dyDescent="0.3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ht="14.25" customHeight="1" x14ac:dyDescent="0.3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ht="14.25" customHeight="1" x14ac:dyDescent="0.3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ht="14.25" customHeight="1" x14ac:dyDescent="0.3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ht="14.25" customHeight="1" x14ac:dyDescent="0.3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ht="14.25" customHeight="1" x14ac:dyDescent="0.3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ht="14.25" customHeight="1" x14ac:dyDescent="0.3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ht="14.25" customHeight="1" x14ac:dyDescent="0.3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ht="14.25" customHeight="1" x14ac:dyDescent="0.3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ht="14.25" customHeight="1" x14ac:dyDescent="0.3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ht="14.25" customHeight="1" x14ac:dyDescent="0.3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ht="14.25" customHeight="1" x14ac:dyDescent="0.3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ht="14.25" customHeight="1" x14ac:dyDescent="0.3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ht="14.25" customHeight="1" x14ac:dyDescent="0.3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4.25" customHeight="1" x14ac:dyDescent="0.3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4.25" customHeight="1" x14ac:dyDescent="0.3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ht="14.25" customHeight="1" x14ac:dyDescent="0.3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ht="14.25" customHeight="1" x14ac:dyDescent="0.3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ht="14.25" customHeight="1" x14ac:dyDescent="0.3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ht="14.25" customHeight="1" x14ac:dyDescent="0.3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ht="14.25" customHeight="1" x14ac:dyDescent="0.3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ht="14.25" customHeight="1" x14ac:dyDescent="0.3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ht="14.25" customHeight="1" x14ac:dyDescent="0.3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ht="14.25" customHeight="1" x14ac:dyDescent="0.3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ht="14.25" customHeight="1" x14ac:dyDescent="0.3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ht="14.25" customHeight="1" x14ac:dyDescent="0.3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ht="14.25" customHeight="1" x14ac:dyDescent="0.3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ht="14.25" customHeight="1" x14ac:dyDescent="0.3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ht="14.25" customHeight="1" x14ac:dyDescent="0.3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ht="14.25" customHeight="1" x14ac:dyDescent="0.3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ht="14.25" customHeight="1" x14ac:dyDescent="0.3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ht="14.25" customHeight="1" x14ac:dyDescent="0.3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ht="14.25" customHeight="1" x14ac:dyDescent="0.3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ht="14.25" customHeight="1" x14ac:dyDescent="0.3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ht="14.25" customHeight="1" x14ac:dyDescent="0.3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ht="14.25" customHeight="1" x14ac:dyDescent="0.3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ht="14.25" customHeight="1" x14ac:dyDescent="0.3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ht="14.25" customHeight="1" x14ac:dyDescent="0.3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ht="14.25" customHeight="1" x14ac:dyDescent="0.3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ht="14.25" customHeight="1" x14ac:dyDescent="0.3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ht="14.25" customHeight="1" x14ac:dyDescent="0.3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ht="14.25" customHeight="1" x14ac:dyDescent="0.3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ht="14.25" customHeight="1" x14ac:dyDescent="0.3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ht="14.25" customHeight="1" x14ac:dyDescent="0.3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ht="14.25" customHeight="1" x14ac:dyDescent="0.3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ht="14.25" customHeight="1" x14ac:dyDescent="0.3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ht="14.25" customHeight="1" x14ac:dyDescent="0.3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ht="14.25" customHeight="1" x14ac:dyDescent="0.3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ht="14.25" customHeight="1" x14ac:dyDescent="0.3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ht="14.25" customHeight="1" x14ac:dyDescent="0.3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ht="14.25" customHeight="1" x14ac:dyDescent="0.3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ht="14.25" customHeight="1" x14ac:dyDescent="0.3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ht="14.25" customHeight="1" x14ac:dyDescent="0.3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ht="14.25" customHeight="1" x14ac:dyDescent="0.3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ht="14.25" customHeight="1" x14ac:dyDescent="0.3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ht="14.25" customHeight="1" x14ac:dyDescent="0.3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ht="14.25" customHeight="1" x14ac:dyDescent="0.3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ht="14.25" customHeight="1" x14ac:dyDescent="0.3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ht="14.25" customHeight="1" x14ac:dyDescent="0.3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ht="14.25" customHeight="1" x14ac:dyDescent="0.3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ht="14.25" customHeight="1" x14ac:dyDescent="0.3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ht="14.25" customHeight="1" x14ac:dyDescent="0.3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ht="14.25" customHeight="1" x14ac:dyDescent="0.3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ht="14.25" customHeight="1" x14ac:dyDescent="0.3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ht="14.25" customHeight="1" x14ac:dyDescent="0.3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ht="14.25" customHeight="1" x14ac:dyDescent="0.3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ht="14.25" customHeight="1" x14ac:dyDescent="0.3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ht="14.25" customHeight="1" x14ac:dyDescent="0.3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ht="14.25" customHeight="1" x14ac:dyDescent="0.3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ht="14.25" customHeight="1" x14ac:dyDescent="0.3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ht="14.25" customHeight="1" x14ac:dyDescent="0.3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ht="14.25" customHeight="1" x14ac:dyDescent="0.3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ht="14.25" customHeight="1" x14ac:dyDescent="0.3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ht="14.25" customHeight="1" x14ac:dyDescent="0.3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ht="14.25" customHeight="1" x14ac:dyDescent="0.3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ht="14.25" customHeight="1" x14ac:dyDescent="0.3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ht="14.25" customHeight="1" x14ac:dyDescent="0.3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ht="14.25" customHeight="1" x14ac:dyDescent="0.3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ht="14.25" customHeight="1" x14ac:dyDescent="0.3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ht="14.25" customHeight="1" x14ac:dyDescent="0.3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ht="14.25" customHeight="1" x14ac:dyDescent="0.3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ht="14.25" customHeight="1" x14ac:dyDescent="0.3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ht="14.25" customHeight="1" x14ac:dyDescent="0.3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ht="14.25" customHeight="1" x14ac:dyDescent="0.3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ht="14.25" customHeight="1" x14ac:dyDescent="0.35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ht="14.25" customHeight="1" x14ac:dyDescent="0.35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ht="14.25" customHeight="1" x14ac:dyDescent="0.35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ht="14.25" customHeight="1" x14ac:dyDescent="0.35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ht="14.25" customHeight="1" x14ac:dyDescent="0.35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ht="14.25" customHeight="1" x14ac:dyDescent="0.35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ht="14.25" customHeight="1" x14ac:dyDescent="0.35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ht="14.25" customHeight="1" x14ac:dyDescent="0.35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ht="14.25" customHeight="1" x14ac:dyDescent="0.35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ht="14.25" customHeight="1" x14ac:dyDescent="0.35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ht="14.25" customHeight="1" x14ac:dyDescent="0.3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ht="14.25" customHeight="1" x14ac:dyDescent="0.35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ht="14.25" customHeight="1" x14ac:dyDescent="0.35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ht="14.25" customHeight="1" x14ac:dyDescent="0.35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ht="14.25" customHeight="1" x14ac:dyDescent="0.35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ht="14.25" customHeight="1" x14ac:dyDescent="0.35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ht="14.25" customHeight="1" x14ac:dyDescent="0.35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ht="14.25" customHeight="1" x14ac:dyDescent="0.35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ht="14.25" customHeight="1" x14ac:dyDescent="0.35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ht="14.25" customHeight="1" x14ac:dyDescent="0.35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ht="14.25" customHeight="1" x14ac:dyDescent="0.35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ht="14.25" customHeight="1" x14ac:dyDescent="0.35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ht="14.25" customHeight="1" x14ac:dyDescent="0.35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ht="14.25" customHeight="1" x14ac:dyDescent="0.35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ht="14.25" customHeight="1" x14ac:dyDescent="0.35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ht="14.25" customHeight="1" x14ac:dyDescent="0.35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ht="14.25" customHeight="1" x14ac:dyDescent="0.35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ht="14.25" customHeight="1" x14ac:dyDescent="0.35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ht="14.25" customHeight="1" x14ac:dyDescent="0.35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ht="14.25" customHeight="1" x14ac:dyDescent="0.35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ht="14.25" customHeight="1" x14ac:dyDescent="0.35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ht="14.25" customHeight="1" x14ac:dyDescent="0.35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ht="14.25" customHeight="1" x14ac:dyDescent="0.35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ht="14.25" customHeight="1" x14ac:dyDescent="0.35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ht="14.25" customHeight="1" x14ac:dyDescent="0.3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ht="14.25" customHeight="1" x14ac:dyDescent="0.3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ht="14.25" customHeight="1" x14ac:dyDescent="0.3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ht="14.25" customHeight="1" x14ac:dyDescent="0.3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ht="14.25" customHeight="1" x14ac:dyDescent="0.3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ht="14.25" customHeight="1" x14ac:dyDescent="0.3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ht="14.25" customHeight="1" x14ac:dyDescent="0.3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ht="14.25" customHeight="1" x14ac:dyDescent="0.3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ht="14.25" customHeight="1" x14ac:dyDescent="0.3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ht="14.25" customHeight="1" x14ac:dyDescent="0.3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ht="14.25" customHeight="1" x14ac:dyDescent="0.3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ht="14.25" customHeight="1" x14ac:dyDescent="0.3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ht="14.25" customHeight="1" x14ac:dyDescent="0.3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ht="14.25" customHeight="1" x14ac:dyDescent="0.3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ht="14.25" customHeight="1" x14ac:dyDescent="0.3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ht="14.25" customHeight="1" x14ac:dyDescent="0.3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ht="14.25" customHeight="1" x14ac:dyDescent="0.3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ht="14.25" customHeight="1" x14ac:dyDescent="0.3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ht="14.25" customHeight="1" x14ac:dyDescent="0.3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ht="14.25" customHeight="1" x14ac:dyDescent="0.3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ht="14.25" customHeight="1" x14ac:dyDescent="0.3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ht="14.25" customHeight="1" x14ac:dyDescent="0.3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ht="14.25" customHeight="1" x14ac:dyDescent="0.3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ht="14.25" customHeight="1" x14ac:dyDescent="0.3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ht="14.25" customHeight="1" x14ac:dyDescent="0.3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ht="14.25" customHeight="1" x14ac:dyDescent="0.3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ht="14.25" customHeight="1" x14ac:dyDescent="0.3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ht="14.25" customHeight="1" x14ac:dyDescent="0.3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ht="14.25" customHeight="1" x14ac:dyDescent="0.3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ht="14.25" customHeight="1" x14ac:dyDescent="0.3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ht="14.25" customHeight="1" x14ac:dyDescent="0.3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ht="14.25" customHeight="1" x14ac:dyDescent="0.3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ht="14.25" customHeight="1" x14ac:dyDescent="0.3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ht="14.25" customHeight="1" x14ac:dyDescent="0.3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ht="14.25" customHeight="1" x14ac:dyDescent="0.35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ht="14.25" customHeight="1" x14ac:dyDescent="0.35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ht="14.25" customHeight="1" x14ac:dyDescent="0.35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ht="14.25" customHeight="1" x14ac:dyDescent="0.35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ht="14.25" customHeight="1" x14ac:dyDescent="0.35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ht="14.25" customHeight="1" x14ac:dyDescent="0.35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ht="14.25" customHeight="1" x14ac:dyDescent="0.35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ht="14.25" customHeight="1" x14ac:dyDescent="0.35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ht="14.25" customHeight="1" x14ac:dyDescent="0.35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ht="14.25" customHeight="1" x14ac:dyDescent="0.35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ht="14.25" customHeight="1" x14ac:dyDescent="0.35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ht="14.25" customHeight="1" x14ac:dyDescent="0.35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ht="14.25" customHeight="1" x14ac:dyDescent="0.35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ht="14.25" customHeight="1" x14ac:dyDescent="0.35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ht="14.25" customHeight="1" x14ac:dyDescent="0.35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ht="14.25" customHeight="1" x14ac:dyDescent="0.35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ht="14.25" customHeight="1" x14ac:dyDescent="0.35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ht="14.25" customHeight="1" x14ac:dyDescent="0.35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ht="14.25" customHeight="1" x14ac:dyDescent="0.35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ht="14.25" customHeight="1" x14ac:dyDescent="0.35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ht="14.25" customHeight="1" x14ac:dyDescent="0.35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ht="14.25" customHeight="1" x14ac:dyDescent="0.35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ht="14.25" customHeight="1" x14ac:dyDescent="0.35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ht="14.25" customHeight="1" x14ac:dyDescent="0.35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ht="14.25" customHeight="1" x14ac:dyDescent="0.35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ht="14.25" customHeight="1" x14ac:dyDescent="0.35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ht="14.25" customHeight="1" x14ac:dyDescent="0.35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ht="14.25" customHeight="1" x14ac:dyDescent="0.35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ht="14.25" customHeight="1" x14ac:dyDescent="0.35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ht="14.25" customHeight="1" x14ac:dyDescent="0.35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ht="14.25" customHeight="1" x14ac:dyDescent="0.35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ht="14.25" customHeight="1" x14ac:dyDescent="0.35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ht="14.25" customHeight="1" x14ac:dyDescent="0.35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ht="14.25" customHeight="1" x14ac:dyDescent="0.35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ht="14.25" customHeight="1" x14ac:dyDescent="0.35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ht="14.25" customHeight="1" x14ac:dyDescent="0.35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ht="14.25" customHeight="1" x14ac:dyDescent="0.35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ht="14.25" customHeight="1" x14ac:dyDescent="0.35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ht="14.25" customHeight="1" x14ac:dyDescent="0.35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ht="14.25" customHeight="1" x14ac:dyDescent="0.35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ht="14.25" customHeight="1" x14ac:dyDescent="0.35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ht="14.25" customHeight="1" x14ac:dyDescent="0.35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ht="14.25" customHeight="1" x14ac:dyDescent="0.35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ht="14.25" customHeight="1" x14ac:dyDescent="0.35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ht="14.25" customHeight="1" x14ac:dyDescent="0.35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ht="14.25" customHeight="1" x14ac:dyDescent="0.35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ht="14.25" customHeight="1" x14ac:dyDescent="0.35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ht="14.25" customHeight="1" x14ac:dyDescent="0.35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ht="14.25" customHeight="1" x14ac:dyDescent="0.35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ht="14.25" customHeight="1" x14ac:dyDescent="0.35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ht="14.25" customHeight="1" x14ac:dyDescent="0.35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ht="14.25" customHeight="1" x14ac:dyDescent="0.35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ht="14.25" customHeight="1" x14ac:dyDescent="0.35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ht="14.25" customHeight="1" x14ac:dyDescent="0.35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ht="14.25" customHeight="1" x14ac:dyDescent="0.35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ht="14.25" customHeight="1" x14ac:dyDescent="0.35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ht="14.25" customHeight="1" x14ac:dyDescent="0.35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ht="14.25" customHeight="1" x14ac:dyDescent="0.35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ht="14.25" customHeight="1" x14ac:dyDescent="0.35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ht="14.25" customHeight="1" x14ac:dyDescent="0.35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ht="14.25" customHeight="1" x14ac:dyDescent="0.35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ht="14.25" customHeight="1" x14ac:dyDescent="0.35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ht="14.25" customHeight="1" x14ac:dyDescent="0.35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ht="14.25" customHeight="1" x14ac:dyDescent="0.35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ht="14.25" customHeight="1" x14ac:dyDescent="0.35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ht="14.25" customHeight="1" x14ac:dyDescent="0.35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ht="14.25" customHeight="1" x14ac:dyDescent="0.35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ht="14.25" customHeight="1" x14ac:dyDescent="0.35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ht="14.25" customHeight="1" x14ac:dyDescent="0.35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ht="14.25" customHeight="1" x14ac:dyDescent="0.35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ht="14.25" customHeight="1" x14ac:dyDescent="0.35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ht="14.25" customHeight="1" x14ac:dyDescent="0.35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ht="14.25" customHeight="1" x14ac:dyDescent="0.35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ht="14.25" customHeight="1" x14ac:dyDescent="0.35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ht="14.25" customHeight="1" x14ac:dyDescent="0.35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ht="14.25" customHeight="1" x14ac:dyDescent="0.35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ht="14.25" customHeight="1" x14ac:dyDescent="0.35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ht="14.25" customHeight="1" x14ac:dyDescent="0.35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ht="14.25" customHeight="1" x14ac:dyDescent="0.35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ht="14.25" customHeight="1" x14ac:dyDescent="0.35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ht="14.25" customHeight="1" x14ac:dyDescent="0.35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ht="14.25" customHeight="1" x14ac:dyDescent="0.35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ht="14.25" customHeight="1" x14ac:dyDescent="0.35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ht="14.25" customHeight="1" x14ac:dyDescent="0.35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ht="14.25" customHeight="1" x14ac:dyDescent="0.35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ht="14.25" customHeight="1" x14ac:dyDescent="0.35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ht="14.25" customHeight="1" x14ac:dyDescent="0.35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ht="14.25" customHeight="1" x14ac:dyDescent="0.35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ht="14.25" customHeight="1" x14ac:dyDescent="0.35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ht="14.25" customHeight="1" x14ac:dyDescent="0.35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ht="14.25" customHeight="1" x14ac:dyDescent="0.35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ht="14.25" customHeight="1" x14ac:dyDescent="0.35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ht="14.25" customHeight="1" x14ac:dyDescent="0.35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ht="14.25" customHeight="1" x14ac:dyDescent="0.35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ht="14.25" customHeight="1" x14ac:dyDescent="0.35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ht="14.25" customHeight="1" x14ac:dyDescent="0.35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ht="14.25" customHeight="1" x14ac:dyDescent="0.35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ht="14.25" customHeight="1" x14ac:dyDescent="0.35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ht="14.25" customHeight="1" x14ac:dyDescent="0.35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ht="14.25" customHeight="1" x14ac:dyDescent="0.35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ht="14.25" customHeight="1" x14ac:dyDescent="0.35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ht="14.25" customHeight="1" x14ac:dyDescent="0.35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ht="14.25" customHeight="1" x14ac:dyDescent="0.35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ht="14.25" customHeight="1" x14ac:dyDescent="0.35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ht="14.25" customHeight="1" x14ac:dyDescent="0.35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ht="14.25" customHeight="1" x14ac:dyDescent="0.35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ht="14.25" customHeight="1" x14ac:dyDescent="0.35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ht="14.25" customHeight="1" x14ac:dyDescent="0.35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ht="14.25" customHeight="1" x14ac:dyDescent="0.35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ht="14.25" customHeight="1" x14ac:dyDescent="0.35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ht="14.25" customHeight="1" x14ac:dyDescent="0.35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ht="14.25" customHeight="1" x14ac:dyDescent="0.35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ht="14.25" customHeight="1" x14ac:dyDescent="0.35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ht="14.25" customHeight="1" x14ac:dyDescent="0.35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ht="14.25" customHeight="1" x14ac:dyDescent="0.35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ht="14.25" customHeight="1" x14ac:dyDescent="0.35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ht="14.25" customHeight="1" x14ac:dyDescent="0.35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ht="14.25" customHeight="1" x14ac:dyDescent="0.35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ht="14.25" customHeight="1" x14ac:dyDescent="0.35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ht="14.25" customHeight="1" x14ac:dyDescent="0.35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ht="14.25" customHeight="1" x14ac:dyDescent="0.35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ht="14.25" customHeight="1" x14ac:dyDescent="0.35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ht="14.25" customHeight="1" x14ac:dyDescent="0.35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ht="14.25" customHeight="1" x14ac:dyDescent="0.35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ht="14.25" customHeight="1" x14ac:dyDescent="0.35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ht="14.25" customHeight="1" x14ac:dyDescent="0.35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ht="14.25" customHeight="1" x14ac:dyDescent="0.35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ht="14.25" customHeight="1" x14ac:dyDescent="0.35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ht="14.25" customHeight="1" x14ac:dyDescent="0.35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ht="14.25" customHeight="1" x14ac:dyDescent="0.35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ht="14.25" customHeight="1" x14ac:dyDescent="0.35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ht="14.25" customHeight="1" x14ac:dyDescent="0.35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ht="14.25" customHeight="1" x14ac:dyDescent="0.35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ht="14.25" customHeight="1" x14ac:dyDescent="0.35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ht="14.25" customHeight="1" x14ac:dyDescent="0.35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ht="14.25" customHeight="1" x14ac:dyDescent="0.35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ht="14.25" customHeight="1" x14ac:dyDescent="0.35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ht="14.25" customHeight="1" x14ac:dyDescent="0.35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ht="14.25" customHeight="1" x14ac:dyDescent="0.35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ht="14.25" customHeight="1" x14ac:dyDescent="0.35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ht="14.25" customHeight="1" x14ac:dyDescent="0.35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ht="14.25" customHeight="1" x14ac:dyDescent="0.35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ht="14.25" customHeight="1" x14ac:dyDescent="0.35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ht="14.25" customHeight="1" x14ac:dyDescent="0.35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ht="14.25" customHeight="1" x14ac:dyDescent="0.35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ht="14.25" customHeight="1" x14ac:dyDescent="0.35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ht="14.25" customHeight="1" x14ac:dyDescent="0.35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ht="14.25" customHeight="1" x14ac:dyDescent="0.35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ht="14.25" customHeight="1" x14ac:dyDescent="0.35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ht="14.25" customHeight="1" x14ac:dyDescent="0.35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ht="14.25" customHeight="1" x14ac:dyDescent="0.35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ht="14.25" customHeight="1" x14ac:dyDescent="0.35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ht="14.25" customHeight="1" x14ac:dyDescent="0.35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ht="14.25" customHeight="1" x14ac:dyDescent="0.35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ht="14.25" customHeight="1" x14ac:dyDescent="0.35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ht="14.25" customHeight="1" x14ac:dyDescent="0.35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ht="14.25" customHeight="1" x14ac:dyDescent="0.35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ht="14.25" customHeight="1" x14ac:dyDescent="0.35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ht="14.25" customHeight="1" x14ac:dyDescent="0.35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ht="14.25" customHeight="1" x14ac:dyDescent="0.35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ht="14.25" customHeight="1" x14ac:dyDescent="0.35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ht="14.25" customHeight="1" x14ac:dyDescent="0.35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ht="14.25" customHeight="1" x14ac:dyDescent="0.35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ht="14.25" customHeight="1" x14ac:dyDescent="0.35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ht="14.25" customHeight="1" x14ac:dyDescent="0.35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ht="14.25" customHeight="1" x14ac:dyDescent="0.35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ht="14.25" customHeight="1" x14ac:dyDescent="0.35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ht="14.25" customHeight="1" x14ac:dyDescent="0.35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ht="14.25" customHeight="1" x14ac:dyDescent="0.35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ht="14.25" customHeight="1" x14ac:dyDescent="0.35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ht="14.25" customHeight="1" x14ac:dyDescent="0.35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ht="14.25" customHeight="1" x14ac:dyDescent="0.35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ht="14.25" customHeight="1" x14ac:dyDescent="0.35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ht="14.25" customHeight="1" x14ac:dyDescent="0.35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ht="14.25" customHeight="1" x14ac:dyDescent="0.35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ht="14.25" customHeight="1" x14ac:dyDescent="0.35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ht="14.25" customHeight="1" x14ac:dyDescent="0.35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ht="14.25" customHeight="1" x14ac:dyDescent="0.35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ht="14.25" customHeight="1" x14ac:dyDescent="0.35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ht="14.25" customHeight="1" x14ac:dyDescent="0.35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ht="14.25" customHeight="1" x14ac:dyDescent="0.35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ht="14.25" customHeight="1" x14ac:dyDescent="0.35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ht="14.25" customHeight="1" x14ac:dyDescent="0.35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ht="14.25" customHeight="1" x14ac:dyDescent="0.35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ht="14.25" customHeight="1" x14ac:dyDescent="0.35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ht="14.25" customHeight="1" x14ac:dyDescent="0.35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ht="14.25" customHeight="1" x14ac:dyDescent="0.35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ht="14.25" customHeight="1" x14ac:dyDescent="0.35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ht="14.25" customHeight="1" x14ac:dyDescent="0.35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ht="14.25" customHeight="1" x14ac:dyDescent="0.35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ht="14.25" customHeight="1" x14ac:dyDescent="0.35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ht="14.25" customHeight="1" x14ac:dyDescent="0.35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ht="14.25" customHeight="1" x14ac:dyDescent="0.35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ht="14.25" customHeight="1" x14ac:dyDescent="0.35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ht="14.25" customHeight="1" x14ac:dyDescent="0.35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ht="14.25" customHeight="1" x14ac:dyDescent="0.35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ht="14.25" customHeight="1" x14ac:dyDescent="0.35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ht="14.25" customHeight="1" x14ac:dyDescent="0.35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ht="14.25" customHeight="1" x14ac:dyDescent="0.35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ht="14.25" customHeight="1" x14ac:dyDescent="0.35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ht="14.25" customHeight="1" x14ac:dyDescent="0.35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ht="14.25" customHeight="1" x14ac:dyDescent="0.35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ht="14.25" customHeight="1" x14ac:dyDescent="0.35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ht="14.25" customHeight="1" x14ac:dyDescent="0.35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ht="14.25" customHeight="1" x14ac:dyDescent="0.35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ht="14.25" customHeight="1" x14ac:dyDescent="0.35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ht="14.25" customHeight="1" x14ac:dyDescent="0.35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ht="14.25" customHeight="1" x14ac:dyDescent="0.35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ht="14.25" customHeight="1" x14ac:dyDescent="0.35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ht="14.25" customHeight="1" x14ac:dyDescent="0.35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ht="14.25" customHeight="1" x14ac:dyDescent="0.35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ht="14.25" customHeight="1" x14ac:dyDescent="0.35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ht="14.25" customHeight="1" x14ac:dyDescent="0.35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ht="14.25" customHeight="1" x14ac:dyDescent="0.35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ht="14.25" customHeight="1" x14ac:dyDescent="0.35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ht="14.25" customHeight="1" x14ac:dyDescent="0.35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ht="14.25" customHeight="1" x14ac:dyDescent="0.35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ht="14.25" customHeight="1" x14ac:dyDescent="0.35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ht="14.25" customHeight="1" x14ac:dyDescent="0.35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ht="14.25" customHeight="1" x14ac:dyDescent="0.35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ht="14.25" customHeight="1" x14ac:dyDescent="0.35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ht="14.25" customHeight="1" x14ac:dyDescent="0.35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ht="14.25" customHeight="1" x14ac:dyDescent="0.35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ht="14.25" customHeight="1" x14ac:dyDescent="0.35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ht="14.25" customHeight="1" x14ac:dyDescent="0.35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ht="14.25" customHeight="1" x14ac:dyDescent="0.35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ht="14.25" customHeight="1" x14ac:dyDescent="0.35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ht="14.25" customHeight="1" x14ac:dyDescent="0.35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ht="14.25" customHeight="1" x14ac:dyDescent="0.35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ht="14.25" customHeight="1" x14ac:dyDescent="0.35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ht="14.25" customHeight="1" x14ac:dyDescent="0.35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ht="14.25" customHeight="1" x14ac:dyDescent="0.35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ht="14.25" customHeight="1" x14ac:dyDescent="0.35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ht="14.25" customHeight="1" x14ac:dyDescent="0.35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ht="14.25" customHeight="1" x14ac:dyDescent="0.35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ht="14.25" customHeight="1" x14ac:dyDescent="0.35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ht="14.25" customHeight="1" x14ac:dyDescent="0.35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ht="14.25" customHeight="1" x14ac:dyDescent="0.35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ht="14.25" customHeight="1" x14ac:dyDescent="0.35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ht="14.25" customHeight="1" x14ac:dyDescent="0.35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ht="14.25" customHeight="1" x14ac:dyDescent="0.35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ht="14.25" customHeight="1" x14ac:dyDescent="0.35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ht="14.25" customHeight="1" x14ac:dyDescent="0.35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ht="14.25" customHeight="1" x14ac:dyDescent="0.35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ht="14.25" customHeight="1" x14ac:dyDescent="0.35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ht="14.25" customHeight="1" x14ac:dyDescent="0.35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ht="14.25" customHeight="1" x14ac:dyDescent="0.35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ht="14.25" customHeight="1" x14ac:dyDescent="0.35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ht="14.25" customHeight="1" x14ac:dyDescent="0.35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ht="14.25" customHeight="1" x14ac:dyDescent="0.35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ht="14.25" customHeight="1" x14ac:dyDescent="0.35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ht="14.25" customHeight="1" x14ac:dyDescent="0.35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ht="14.25" customHeight="1" x14ac:dyDescent="0.35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ht="14.25" customHeight="1" x14ac:dyDescent="0.35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ht="14.25" customHeight="1" x14ac:dyDescent="0.35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ht="14.25" customHeight="1" x14ac:dyDescent="0.35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ht="14.25" customHeight="1" x14ac:dyDescent="0.35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ht="14.25" customHeight="1" x14ac:dyDescent="0.35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ht="14.25" customHeight="1" x14ac:dyDescent="0.35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ht="14.25" customHeight="1" x14ac:dyDescent="0.35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ht="14.25" customHeight="1" x14ac:dyDescent="0.35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ht="14.25" customHeight="1" x14ac:dyDescent="0.35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ht="14.25" customHeight="1" x14ac:dyDescent="0.35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ht="14.25" customHeight="1" x14ac:dyDescent="0.35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ht="14.25" customHeight="1" x14ac:dyDescent="0.35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ht="14.25" customHeight="1" x14ac:dyDescent="0.35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ht="14.25" customHeight="1" x14ac:dyDescent="0.35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ht="14.25" customHeight="1" x14ac:dyDescent="0.35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ht="14.25" customHeight="1" x14ac:dyDescent="0.35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ht="14.25" customHeight="1" x14ac:dyDescent="0.35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ht="14.25" customHeight="1" x14ac:dyDescent="0.35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ht="14.25" customHeight="1" x14ac:dyDescent="0.35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ht="14.25" customHeight="1" x14ac:dyDescent="0.35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ht="14.25" customHeight="1" x14ac:dyDescent="0.35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ht="14.25" customHeight="1" x14ac:dyDescent="0.35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ht="14.25" customHeight="1" x14ac:dyDescent="0.35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ht="14.25" customHeight="1" x14ac:dyDescent="0.35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ht="14.25" customHeight="1" x14ac:dyDescent="0.35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ht="14.25" customHeight="1" x14ac:dyDescent="0.35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ht="14.25" customHeight="1" x14ac:dyDescent="0.35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ht="14.25" customHeight="1" x14ac:dyDescent="0.35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ht="14.25" customHeight="1" x14ac:dyDescent="0.35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ht="14.25" customHeight="1" x14ac:dyDescent="0.35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ht="14.25" customHeight="1" x14ac:dyDescent="0.35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ht="14.25" customHeight="1" x14ac:dyDescent="0.35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ht="14.25" customHeight="1" x14ac:dyDescent="0.35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ht="14.25" customHeight="1" x14ac:dyDescent="0.35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ht="14.25" customHeight="1" x14ac:dyDescent="0.35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ht="14.25" customHeight="1" x14ac:dyDescent="0.35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ht="14.25" customHeight="1" x14ac:dyDescent="0.35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ht="14.25" customHeight="1" x14ac:dyDescent="0.35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ht="14.25" customHeight="1" x14ac:dyDescent="0.35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ht="14.25" customHeight="1" x14ac:dyDescent="0.35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ht="14.25" customHeight="1" x14ac:dyDescent="0.35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ht="14.25" customHeight="1" x14ac:dyDescent="0.35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ht="14.25" customHeight="1" x14ac:dyDescent="0.35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ht="14.25" customHeight="1" x14ac:dyDescent="0.35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ht="14.25" customHeight="1" x14ac:dyDescent="0.35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ht="14.25" customHeight="1" x14ac:dyDescent="0.35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ht="14.25" customHeight="1" x14ac:dyDescent="0.35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ht="14.25" customHeight="1" x14ac:dyDescent="0.35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ht="14.25" customHeight="1" x14ac:dyDescent="0.35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ht="14.25" customHeight="1" x14ac:dyDescent="0.35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ht="14.25" customHeight="1" x14ac:dyDescent="0.35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ht="14.25" customHeight="1" x14ac:dyDescent="0.35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ht="14.25" customHeight="1" x14ac:dyDescent="0.35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ht="14.25" customHeight="1" x14ac:dyDescent="0.35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ht="14.25" customHeight="1" x14ac:dyDescent="0.35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ht="14.25" customHeight="1" x14ac:dyDescent="0.35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ht="14.25" customHeight="1" x14ac:dyDescent="0.35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ht="14.25" customHeight="1" x14ac:dyDescent="0.35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ht="14.25" customHeight="1" x14ac:dyDescent="0.35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ht="14.25" customHeight="1" x14ac:dyDescent="0.35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ht="14.25" customHeight="1" x14ac:dyDescent="0.35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ht="14.25" customHeight="1" x14ac:dyDescent="0.35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ht="14.25" customHeight="1" x14ac:dyDescent="0.35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ht="14.25" customHeight="1" x14ac:dyDescent="0.35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ht="14.25" customHeight="1" x14ac:dyDescent="0.35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ht="14.25" customHeight="1" x14ac:dyDescent="0.35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ht="14.25" customHeight="1" x14ac:dyDescent="0.35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ht="14.25" customHeight="1" x14ac:dyDescent="0.35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ht="14.25" customHeight="1" x14ac:dyDescent="0.35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ht="14.25" customHeight="1" x14ac:dyDescent="0.35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ht="14.25" customHeight="1" x14ac:dyDescent="0.35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ht="14.25" customHeight="1" x14ac:dyDescent="0.35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ht="14.25" customHeight="1" x14ac:dyDescent="0.35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ht="14.25" customHeight="1" x14ac:dyDescent="0.35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ht="14.25" customHeight="1" x14ac:dyDescent="0.35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ht="14.25" customHeight="1" x14ac:dyDescent="0.35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ht="14.25" customHeight="1" x14ac:dyDescent="0.35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ht="14.25" customHeight="1" x14ac:dyDescent="0.35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ht="14.25" customHeight="1" x14ac:dyDescent="0.35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ht="14.25" customHeight="1" x14ac:dyDescent="0.35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ht="14.25" customHeight="1" x14ac:dyDescent="0.35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ht="14.25" customHeight="1" x14ac:dyDescent="0.35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ht="14.25" customHeight="1" x14ac:dyDescent="0.35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ht="14.25" customHeight="1" x14ac:dyDescent="0.35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ht="14.25" customHeight="1" x14ac:dyDescent="0.35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ht="14.25" customHeight="1" x14ac:dyDescent="0.35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ht="14.25" customHeight="1" x14ac:dyDescent="0.35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ht="14.25" customHeight="1" x14ac:dyDescent="0.35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ht="14.25" customHeight="1" x14ac:dyDescent="0.35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ht="14.25" customHeight="1" x14ac:dyDescent="0.35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ht="14.25" customHeight="1" x14ac:dyDescent="0.35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ht="14.25" customHeight="1" x14ac:dyDescent="0.35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ht="14.25" customHeight="1" x14ac:dyDescent="0.35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ht="14.25" customHeight="1" x14ac:dyDescent="0.35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ht="14.25" customHeight="1" x14ac:dyDescent="0.35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ht="14.25" customHeight="1" x14ac:dyDescent="0.35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ht="14.25" customHeight="1" x14ac:dyDescent="0.35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ht="14.25" customHeight="1" x14ac:dyDescent="0.35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ht="14.25" customHeight="1" x14ac:dyDescent="0.35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ht="14.25" customHeight="1" x14ac:dyDescent="0.35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ht="14.25" customHeight="1" x14ac:dyDescent="0.35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ht="14.25" customHeight="1" x14ac:dyDescent="0.35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ht="14.25" customHeight="1" x14ac:dyDescent="0.35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ht="14.25" customHeight="1" x14ac:dyDescent="0.35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ht="14.25" customHeight="1" x14ac:dyDescent="0.35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ht="14.25" customHeight="1" x14ac:dyDescent="0.35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ht="14.25" customHeight="1" x14ac:dyDescent="0.35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ht="14.25" customHeight="1" x14ac:dyDescent="0.35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ht="14.25" customHeight="1" x14ac:dyDescent="0.35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ht="14.25" customHeight="1" x14ac:dyDescent="0.35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ht="14.25" customHeight="1" x14ac:dyDescent="0.35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ht="14.25" customHeight="1" x14ac:dyDescent="0.35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ht="14.25" customHeight="1" x14ac:dyDescent="0.35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ht="14.25" customHeight="1" x14ac:dyDescent="0.35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ht="14.25" customHeight="1" x14ac:dyDescent="0.35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ht="14.25" customHeight="1" x14ac:dyDescent="0.35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ht="14.25" customHeight="1" x14ac:dyDescent="0.35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ht="14.25" customHeight="1" x14ac:dyDescent="0.35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ht="14.25" customHeight="1" x14ac:dyDescent="0.35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ht="14.25" customHeight="1" x14ac:dyDescent="0.35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ht="14.25" customHeight="1" x14ac:dyDescent="0.35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ht="14.25" customHeight="1" x14ac:dyDescent="0.35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ht="14.25" customHeight="1" x14ac:dyDescent="0.35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ht="14.25" customHeight="1" x14ac:dyDescent="0.35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ht="14.25" customHeight="1" x14ac:dyDescent="0.35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ht="14.25" customHeight="1" x14ac:dyDescent="0.35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ht="14.25" customHeight="1" x14ac:dyDescent="0.35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ht="14.25" customHeight="1" x14ac:dyDescent="0.35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ht="14.25" customHeight="1" x14ac:dyDescent="0.35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ht="14.25" customHeight="1" x14ac:dyDescent="0.35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ht="14.25" customHeight="1" x14ac:dyDescent="0.35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ht="14.25" customHeight="1" x14ac:dyDescent="0.35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ht="14.25" customHeight="1" x14ac:dyDescent="0.35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ht="14.25" customHeight="1" x14ac:dyDescent="0.35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ht="14.25" customHeight="1" x14ac:dyDescent="0.35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ht="14.25" customHeight="1" x14ac:dyDescent="0.35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ht="14.25" customHeight="1" x14ac:dyDescent="0.35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ht="14.25" customHeight="1" x14ac:dyDescent="0.35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ht="14.25" customHeight="1" x14ac:dyDescent="0.35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ht="14.25" customHeight="1" x14ac:dyDescent="0.35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ht="14.25" customHeight="1" x14ac:dyDescent="0.35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ht="14.25" customHeight="1" x14ac:dyDescent="0.35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ht="14.25" customHeight="1" x14ac:dyDescent="0.35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ht="14.25" customHeight="1" x14ac:dyDescent="0.35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ht="14.25" customHeight="1" x14ac:dyDescent="0.35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ht="14.25" customHeight="1" x14ac:dyDescent="0.35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ht="14.25" customHeight="1" x14ac:dyDescent="0.35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ht="14.25" customHeight="1" x14ac:dyDescent="0.35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ht="14.25" customHeight="1" x14ac:dyDescent="0.35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ht="14.25" customHeight="1" x14ac:dyDescent="0.35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ht="14.25" customHeight="1" x14ac:dyDescent="0.35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ht="14.25" customHeight="1" x14ac:dyDescent="0.35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ht="14.25" customHeight="1" x14ac:dyDescent="0.35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ht="14.25" customHeight="1" x14ac:dyDescent="0.35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ht="14.25" customHeight="1" x14ac:dyDescent="0.35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ht="14.25" customHeight="1" x14ac:dyDescent="0.35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ht="14.25" customHeight="1" x14ac:dyDescent="0.35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ht="14.25" customHeight="1" x14ac:dyDescent="0.35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ht="14.25" customHeight="1" x14ac:dyDescent="0.35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ht="14.25" customHeight="1" x14ac:dyDescent="0.35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ht="14.25" customHeight="1" x14ac:dyDescent="0.35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ht="14.25" customHeight="1" x14ac:dyDescent="0.35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ht="14.25" customHeight="1" x14ac:dyDescent="0.35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ht="14.25" customHeight="1" x14ac:dyDescent="0.35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ht="14.25" customHeight="1" x14ac:dyDescent="0.35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ht="14.25" customHeight="1" x14ac:dyDescent="0.35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ht="14.25" customHeight="1" x14ac:dyDescent="0.35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ht="14.25" customHeight="1" x14ac:dyDescent="0.35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ht="14.25" customHeight="1" x14ac:dyDescent="0.35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ht="14.25" customHeight="1" x14ac:dyDescent="0.35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ht="14.25" customHeight="1" x14ac:dyDescent="0.35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ht="14.25" customHeight="1" x14ac:dyDescent="0.35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ht="14.25" customHeight="1" x14ac:dyDescent="0.35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ht="14.25" customHeight="1" x14ac:dyDescent="0.35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ht="14.25" customHeight="1" x14ac:dyDescent="0.35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ht="14.25" customHeight="1" x14ac:dyDescent="0.35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ht="14.25" customHeight="1" x14ac:dyDescent="0.35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ht="14.25" customHeight="1" x14ac:dyDescent="0.35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ht="14.25" customHeight="1" x14ac:dyDescent="0.35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ht="14.25" customHeight="1" x14ac:dyDescent="0.35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ht="14.25" customHeight="1" x14ac:dyDescent="0.35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ht="14.25" customHeight="1" x14ac:dyDescent="0.35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ht="14.25" customHeight="1" x14ac:dyDescent="0.35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ht="14.25" customHeight="1" x14ac:dyDescent="0.35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ht="14.25" customHeight="1" x14ac:dyDescent="0.35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ht="14.25" customHeight="1" x14ac:dyDescent="0.35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ht="14.25" customHeight="1" x14ac:dyDescent="0.35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ht="14.25" customHeight="1" x14ac:dyDescent="0.35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ht="14.25" customHeight="1" x14ac:dyDescent="0.35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ht="14.25" customHeight="1" x14ac:dyDescent="0.35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ht="14.25" customHeight="1" x14ac:dyDescent="0.35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ht="14.25" customHeight="1" x14ac:dyDescent="0.35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ht="14.25" customHeight="1" x14ac:dyDescent="0.35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ht="14.25" customHeight="1" x14ac:dyDescent="0.35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ht="14.25" customHeight="1" x14ac:dyDescent="0.35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ht="14.25" customHeight="1" x14ac:dyDescent="0.35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ht="14.25" customHeight="1" x14ac:dyDescent="0.35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ht="14.25" customHeight="1" x14ac:dyDescent="0.35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ht="14.25" customHeight="1" x14ac:dyDescent="0.35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ht="14.25" customHeight="1" x14ac:dyDescent="0.35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ht="14.25" customHeight="1" x14ac:dyDescent="0.35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ht="14.25" customHeight="1" x14ac:dyDescent="0.35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ht="14.25" customHeight="1" x14ac:dyDescent="0.35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ht="14.25" customHeight="1" x14ac:dyDescent="0.35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ht="14.25" customHeight="1" x14ac:dyDescent="0.35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ht="14.25" customHeight="1" x14ac:dyDescent="0.35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ht="14.25" customHeight="1" x14ac:dyDescent="0.35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ht="14.25" customHeight="1" x14ac:dyDescent="0.35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ht="14.25" customHeight="1" x14ac:dyDescent="0.35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ht="14.25" customHeight="1" x14ac:dyDescent="0.35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ht="14.25" customHeight="1" x14ac:dyDescent="0.35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ht="14.25" customHeight="1" x14ac:dyDescent="0.35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ht="14.25" customHeight="1" x14ac:dyDescent="0.35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ht="14.25" customHeight="1" x14ac:dyDescent="0.35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ht="14.25" customHeight="1" x14ac:dyDescent="0.35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ht="14.25" customHeight="1" x14ac:dyDescent="0.35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ht="14.25" customHeight="1" x14ac:dyDescent="0.35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ht="14.25" customHeight="1" x14ac:dyDescent="0.35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ht="14.25" customHeight="1" x14ac:dyDescent="0.35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ht="14.25" customHeight="1" x14ac:dyDescent="0.35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ht="14.25" customHeight="1" x14ac:dyDescent="0.35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ht="14.25" customHeight="1" x14ac:dyDescent="0.35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ht="14.25" customHeight="1" x14ac:dyDescent="0.35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ht="14.25" customHeight="1" x14ac:dyDescent="0.35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ht="14.25" customHeight="1" x14ac:dyDescent="0.35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ht="14.25" customHeight="1" x14ac:dyDescent="0.35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ht="14.25" customHeight="1" x14ac:dyDescent="0.35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ht="14.25" customHeight="1" x14ac:dyDescent="0.35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ht="14.25" customHeight="1" x14ac:dyDescent="0.35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ht="14.25" customHeight="1" x14ac:dyDescent="0.35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ht="14.25" customHeight="1" x14ac:dyDescent="0.35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ht="14.25" customHeight="1" x14ac:dyDescent="0.35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ht="14.25" customHeight="1" x14ac:dyDescent="0.35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ht="14.25" customHeight="1" x14ac:dyDescent="0.35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ht="14.25" customHeight="1" x14ac:dyDescent="0.35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ht="14.25" customHeight="1" x14ac:dyDescent="0.35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ht="14.25" customHeight="1" x14ac:dyDescent="0.35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ht="14.25" customHeight="1" x14ac:dyDescent="0.35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ht="14.25" customHeight="1" x14ac:dyDescent="0.35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ht="14.25" customHeight="1" x14ac:dyDescent="0.35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ht="14.25" customHeight="1" x14ac:dyDescent="0.35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ht="14.25" customHeight="1" x14ac:dyDescent="0.35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ht="14.25" customHeight="1" x14ac:dyDescent="0.35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ht="14.25" customHeight="1" x14ac:dyDescent="0.35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ht="14.25" customHeight="1" x14ac:dyDescent="0.35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ht="14.25" customHeight="1" x14ac:dyDescent="0.35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ht="14.25" customHeight="1" x14ac:dyDescent="0.35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ht="14.25" customHeight="1" x14ac:dyDescent="0.35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ht="14.25" customHeight="1" x14ac:dyDescent="0.35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ht="14.25" customHeight="1" x14ac:dyDescent="0.35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ht="14.25" customHeight="1" x14ac:dyDescent="0.35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ht="14.25" customHeight="1" x14ac:dyDescent="0.35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ht="14.25" customHeight="1" x14ac:dyDescent="0.35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ht="14.25" customHeight="1" x14ac:dyDescent="0.35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ht="14.25" customHeight="1" x14ac:dyDescent="0.35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ht="14.25" customHeight="1" x14ac:dyDescent="0.35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ht="14.25" customHeight="1" x14ac:dyDescent="0.35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ht="14.25" customHeight="1" x14ac:dyDescent="0.35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ht="14.25" customHeight="1" x14ac:dyDescent="0.35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ht="14.25" customHeight="1" x14ac:dyDescent="0.35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ht="14.25" customHeight="1" x14ac:dyDescent="0.35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ht="14.25" customHeight="1" x14ac:dyDescent="0.35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ht="14.25" customHeight="1" x14ac:dyDescent="0.35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</sheetData>
  <sortState xmlns:xlrd2="http://schemas.microsoft.com/office/spreadsheetml/2017/richdata2" ref="C3:AA51">
    <sortCondition descending="1" ref="AA3:AA51"/>
    <sortCondition ref="H3:H51"/>
  </sortState>
  <mergeCells count="1">
    <mergeCell ref="J1:S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2</vt:i4>
      </vt:variant>
    </vt:vector>
  </HeadingPairs>
  <TitlesOfParts>
    <vt:vector size="2" baseType="lpstr">
      <vt:lpstr>Kopējie </vt:lpstr>
      <vt:lpstr>Vietas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Amanda Kalnina</dc:creator>
  <cp:lastModifiedBy>Linda Amanda Kalnina</cp:lastModifiedBy>
  <dcterms:created xsi:type="dcterms:W3CDTF">2020-10-31T11:38:31Z</dcterms:created>
  <dcterms:modified xsi:type="dcterms:W3CDTF">2020-11-03T18:59:20Z</dcterms:modified>
</cp:coreProperties>
</file>