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1) EKSPEDĪCIJAS\Rīgas apkaimju ekspedīcijas\Centrs\"/>
    </mc:Choice>
  </mc:AlternateContent>
  <xr:revisionPtr revIDLastSave="0" documentId="13_ncr:1_{AD1C3615-61BD-47E8-ABF7-870F28E4F0C0}" xr6:coauthVersionLast="45" xr6:coauthVersionMax="45" xr10:uidLastSave="{00000000-0000-0000-0000-000000000000}"/>
  <bookViews>
    <workbookView xWindow="-110" yWindow="-110" windowWidth="19420" windowHeight="10420" xr2:uid="{A3703297-9126-4642-B2C2-7F9322C4AB85}"/>
  </bookViews>
  <sheets>
    <sheet name="Kopējie " sheetId="1" r:id="rId1"/>
    <sheet name="Vietas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2" l="1"/>
  <c r="U33" i="2"/>
  <c r="AB33" i="2" s="1"/>
  <c r="I33" i="2"/>
  <c r="U34" i="2"/>
  <c r="AB34" i="2" s="1"/>
  <c r="I34" i="2"/>
  <c r="AB28" i="2"/>
  <c r="U28" i="2"/>
  <c r="I28" i="2"/>
  <c r="U29" i="2"/>
  <c r="AB29" i="2" s="1"/>
  <c r="I29" i="2"/>
  <c r="AB27" i="2"/>
  <c r="U27" i="2"/>
  <c r="I27" i="2"/>
  <c r="U31" i="2"/>
  <c r="AB31" i="2" s="1"/>
  <c r="I31" i="2"/>
  <c r="U32" i="2"/>
  <c r="AB32" i="2" s="1"/>
  <c r="I32" i="2"/>
  <c r="U30" i="2"/>
  <c r="AB30" i="2" s="1"/>
  <c r="I30" i="2"/>
  <c r="U6" i="2"/>
  <c r="AB6" i="2" s="1"/>
  <c r="I6" i="2"/>
  <c r="U16" i="2"/>
  <c r="AB16" i="2" s="1"/>
  <c r="I16" i="2"/>
  <c r="U17" i="2"/>
  <c r="AB17" i="2" s="1"/>
  <c r="I17" i="2"/>
  <c r="U13" i="2"/>
  <c r="AB13" i="2" s="1"/>
  <c r="I13" i="2"/>
  <c r="U9" i="2"/>
  <c r="AB9" i="2" s="1"/>
  <c r="I9" i="2"/>
  <c r="U19" i="2"/>
  <c r="AB19" i="2" s="1"/>
  <c r="I19" i="2"/>
  <c r="U18" i="2"/>
  <c r="AB18" i="2" s="1"/>
  <c r="I18" i="2"/>
  <c r="AB5" i="2"/>
  <c r="U5" i="2"/>
  <c r="I5" i="2"/>
  <c r="U21" i="2"/>
  <c r="AB21" i="2" s="1"/>
  <c r="I21" i="2"/>
  <c r="U22" i="2"/>
  <c r="AB22" i="2" s="1"/>
  <c r="I22" i="2"/>
  <c r="U20" i="2"/>
  <c r="AB20" i="2" s="1"/>
  <c r="I20" i="2"/>
  <c r="U24" i="2"/>
  <c r="AB24" i="2" s="1"/>
  <c r="I24" i="2"/>
  <c r="U23" i="2"/>
  <c r="AB23" i="2" s="1"/>
  <c r="I23" i="2"/>
  <c r="U12" i="2"/>
  <c r="AB12" i="2" s="1"/>
  <c r="I12" i="2"/>
  <c r="U8" i="2"/>
  <c r="AB8" i="2" s="1"/>
  <c r="I8" i="2"/>
  <c r="U3" i="2"/>
  <c r="AB3" i="2" s="1"/>
  <c r="I3" i="2"/>
  <c r="U11" i="2"/>
  <c r="AB11" i="2" s="1"/>
  <c r="I11" i="2"/>
  <c r="U10" i="2"/>
  <c r="AB10" i="2" s="1"/>
  <c r="I10" i="2"/>
  <c r="U7" i="2"/>
  <c r="AB7" i="2" s="1"/>
  <c r="I7" i="2"/>
  <c r="U4" i="2"/>
  <c r="AB4" i="2" s="1"/>
  <c r="I4" i="2"/>
  <c r="U15" i="2"/>
  <c r="AB15" i="2" s="1"/>
  <c r="I15" i="2"/>
  <c r="U14" i="2"/>
  <c r="AB14" i="2" s="1"/>
  <c r="I14" i="2"/>
  <c r="C36" i="1"/>
  <c r="G4" i="1"/>
  <c r="G5" i="1"/>
  <c r="G6" i="1"/>
  <c r="G7" i="1"/>
  <c r="G8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" i="1"/>
  <c r="S4" i="1"/>
  <c r="Z4" i="1" s="1"/>
  <c r="S5" i="1"/>
  <c r="Z5" i="1" s="1"/>
  <c r="S6" i="1"/>
  <c r="Z6" i="1" s="1"/>
  <c r="S7" i="1"/>
  <c r="Z7" i="1" s="1"/>
  <c r="S8" i="1"/>
  <c r="Z8" i="1" s="1"/>
  <c r="S9" i="1"/>
  <c r="Z9" i="1" s="1"/>
  <c r="S11" i="1"/>
  <c r="Z11" i="1" s="1"/>
  <c r="S12" i="1"/>
  <c r="Z12" i="1" s="1"/>
  <c r="S13" i="1"/>
  <c r="Z13" i="1" s="1"/>
  <c r="S14" i="1"/>
  <c r="Z14" i="1" s="1"/>
  <c r="S15" i="1"/>
  <c r="Z15" i="1" s="1"/>
  <c r="S16" i="1"/>
  <c r="Z16" i="1" s="1"/>
  <c r="S17" i="1"/>
  <c r="Z17" i="1" s="1"/>
  <c r="S18" i="1"/>
  <c r="Z18" i="1" s="1"/>
  <c r="S19" i="1"/>
  <c r="Z19" i="1" s="1"/>
  <c r="S20" i="1"/>
  <c r="Z20" i="1" s="1"/>
  <c r="S21" i="1"/>
  <c r="Z21" i="1" s="1"/>
  <c r="S22" i="1"/>
  <c r="Z22" i="1" s="1"/>
  <c r="S23" i="1"/>
  <c r="Z23" i="1" s="1"/>
  <c r="S24" i="1"/>
  <c r="Z24" i="1" s="1"/>
  <c r="S25" i="1"/>
  <c r="Z25" i="1" s="1"/>
  <c r="S27" i="1"/>
  <c r="Z27" i="1" s="1"/>
  <c r="S28" i="1"/>
  <c r="Z28" i="1" s="1"/>
  <c r="S29" i="1"/>
  <c r="Z29" i="1" s="1"/>
  <c r="S30" i="1"/>
  <c r="Z30" i="1" s="1"/>
  <c r="S31" i="1"/>
  <c r="Z31" i="1" s="1"/>
  <c r="S32" i="1"/>
  <c r="Z32" i="1" s="1"/>
  <c r="S33" i="1"/>
  <c r="Z33" i="1" s="1"/>
  <c r="S34" i="1"/>
  <c r="Z34" i="1" s="1"/>
  <c r="S3" i="1"/>
  <c r="Z3" i="1" s="1"/>
</calcChain>
</file>

<file path=xl/sharedStrings.xml><?xml version="1.0" encoding="utf-8"?>
<sst xmlns="http://schemas.openxmlformats.org/spreadsheetml/2006/main" count="363" uniqueCount="87">
  <si>
    <t xml:space="preserve">Komandas nosaukums </t>
  </si>
  <si>
    <t>Ķepu Patruļa</t>
  </si>
  <si>
    <t>Māršels</t>
  </si>
  <si>
    <t>Man vienalga</t>
  </si>
  <si>
    <t>Pelīte</t>
  </si>
  <si>
    <t>Bez ratiem</t>
  </si>
  <si>
    <t>#kaimiņubūšana</t>
  </si>
  <si>
    <t>Re kur ir!</t>
  </si>
  <si>
    <t>Sukulenti</t>
  </si>
  <si>
    <t>Miera ielas ceļotāji</t>
  </si>
  <si>
    <t>Zīdtārpiņi</t>
  </si>
  <si>
    <t>Saulkrasti Showel Racing Team</t>
  </si>
  <si>
    <t>Korgijs</t>
  </si>
  <si>
    <t>Pastaiga ar Lāci</t>
  </si>
  <si>
    <t>Pastaiga ar barvedi</t>
  </si>
  <si>
    <t>Five Heroes</t>
  </si>
  <si>
    <t>Kastanis</t>
  </si>
  <si>
    <t>Varbūtība</t>
  </si>
  <si>
    <t>Zvirbulīši</t>
  </si>
  <si>
    <t>I&amp;A&amp;A</t>
  </si>
  <si>
    <t>Very Purvciems</t>
  </si>
  <si>
    <t>Citi eži</t>
  </si>
  <si>
    <t>Plācenītes</t>
  </si>
  <si>
    <t>Challenge accepted</t>
  </si>
  <si>
    <t>Tā turēt!</t>
  </si>
  <si>
    <t>Divas dilles</t>
  </si>
  <si>
    <t>MSC</t>
  </si>
  <si>
    <t>Aigars</t>
  </si>
  <si>
    <t>Praktikanti</t>
  </si>
  <si>
    <t>Cinīši</t>
  </si>
  <si>
    <t>Bonobo</t>
  </si>
  <si>
    <t xml:space="preserve">Kategorija </t>
  </si>
  <si>
    <t xml:space="preserve">Cilvēku skaits </t>
  </si>
  <si>
    <t>Amatieri</t>
  </si>
  <si>
    <t>PRO</t>
  </si>
  <si>
    <t xml:space="preserve">Līgums </t>
  </si>
  <si>
    <t xml:space="preserve">Starta laiks </t>
  </si>
  <si>
    <t xml:space="preserve">Finiša laiks </t>
  </si>
  <si>
    <t xml:space="preserve">Kopējais laiks </t>
  </si>
  <si>
    <t xml:space="preserve">Soda punkti </t>
  </si>
  <si>
    <t>x</t>
  </si>
  <si>
    <t xml:space="preserve">Bez problēmām </t>
  </si>
  <si>
    <t xml:space="preserve">PRO </t>
  </si>
  <si>
    <t xml:space="preserve">Latvijas ekspedīcijas fotogrāfiju uzdevums </t>
  </si>
  <si>
    <t>Dārzā</t>
  </si>
  <si>
    <t xml:space="preserve">Ekrānšāviņš </t>
  </si>
  <si>
    <t xml:space="preserve">Ar citu komandu </t>
  </si>
  <si>
    <t xml:space="preserve">Ieturot distanci </t>
  </si>
  <si>
    <t xml:space="preserve">Ar populāru cilvēku </t>
  </si>
  <si>
    <t xml:space="preserve">Ar smaidīgām sejām </t>
  </si>
  <si>
    <t xml:space="preserve">Pie humpalām </t>
  </si>
  <si>
    <t xml:space="preserve">Ar traktoru </t>
  </si>
  <si>
    <t xml:space="preserve">Vismaz vienam stāvot uz balkona </t>
  </si>
  <si>
    <t xml:space="preserve">Ar picu </t>
  </si>
  <si>
    <t xml:space="preserve">Origo uzdevums   (3p) </t>
  </si>
  <si>
    <t xml:space="preserve">Burger studio uzdevums (3p) </t>
  </si>
  <si>
    <t xml:space="preserve">KP uzdevuma kļūdas </t>
  </si>
  <si>
    <t>KP kļūdas</t>
  </si>
  <si>
    <t xml:space="preserve">KP uzdevums  (6p) </t>
  </si>
  <si>
    <t>KP (40)</t>
  </si>
  <si>
    <t xml:space="preserve">KOPĀ </t>
  </si>
  <si>
    <t>X</t>
  </si>
  <si>
    <t xml:space="preserve">KOPĀ FOTO </t>
  </si>
  <si>
    <t xml:space="preserve">Vieta </t>
  </si>
  <si>
    <t>1.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</si>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</sst>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20" fontId="1" fillId="0" borderId="12" xfId="0" applyNumberFormat="1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A7777-7174-4DAE-966C-D226713DFB74}">
  <dimension ref="A1:Z38"/>
  <sheetViews>
    <sheetView tabSelected="1" zoomScale="59" zoomScaleNormal="59" workbookViewId="0">
      <selection activeCell="M36" sqref="M36"/>
    </sheetView>
  </sheetViews>
  <sheetFormatPr defaultRowHeight="14.5" x14ac:dyDescent="0.35"/>
  <cols>
    <col min="1" max="1" width="31" style="12" customWidth="1"/>
    <col min="2" max="7" width="8.7265625" style="12"/>
    <col min="8" max="8" width="8.7265625" style="40"/>
    <col min="9" max="18" width="8.7265625" style="12"/>
    <col min="19" max="19" width="8.7265625" style="2"/>
    <col min="20" max="25" width="8.7265625" style="12"/>
    <col min="26" max="26" width="8.7265625" style="2"/>
    <col min="27" max="16384" width="8.7265625" style="12"/>
  </cols>
  <sheetData>
    <row r="1" spans="1:26" ht="15" thickBot="1" x14ac:dyDescent="0.4">
      <c r="I1" s="25" t="s">
        <v>43</v>
      </c>
      <c r="J1" s="26"/>
      <c r="K1" s="26"/>
      <c r="L1" s="26"/>
      <c r="M1" s="26"/>
      <c r="N1" s="26"/>
      <c r="O1" s="26"/>
      <c r="P1" s="26"/>
      <c r="Q1" s="26"/>
      <c r="R1" s="27"/>
      <c r="S1" s="39"/>
    </row>
    <row r="2" spans="1:26" s="3" customFormat="1" ht="52.5" thickBot="1" x14ac:dyDescent="0.4">
      <c r="A2" s="9" t="s">
        <v>0</v>
      </c>
      <c r="B2" s="11" t="s">
        <v>31</v>
      </c>
      <c r="C2" s="10" t="s">
        <v>32</v>
      </c>
      <c r="D2" s="10" t="s">
        <v>35</v>
      </c>
      <c r="E2" s="9" t="s">
        <v>36</v>
      </c>
      <c r="F2" s="28" t="s">
        <v>37</v>
      </c>
      <c r="G2" s="9" t="s">
        <v>38</v>
      </c>
      <c r="H2" s="35" t="s">
        <v>39</v>
      </c>
      <c r="I2" s="36" t="s">
        <v>44</v>
      </c>
      <c r="J2" s="37" t="s">
        <v>45</v>
      </c>
      <c r="K2" s="37" t="s">
        <v>46</v>
      </c>
      <c r="L2" s="37" t="s">
        <v>47</v>
      </c>
      <c r="M2" s="37" t="s">
        <v>48</v>
      </c>
      <c r="N2" s="37" t="s">
        <v>49</v>
      </c>
      <c r="O2" s="37" t="s">
        <v>50</v>
      </c>
      <c r="P2" s="37" t="s">
        <v>51</v>
      </c>
      <c r="Q2" s="37" t="s">
        <v>52</v>
      </c>
      <c r="R2" s="38" t="s">
        <v>53</v>
      </c>
      <c r="S2" s="44" t="s">
        <v>62</v>
      </c>
      <c r="T2" s="9" t="s">
        <v>54</v>
      </c>
      <c r="U2" s="11" t="s">
        <v>55</v>
      </c>
      <c r="V2" s="10" t="s">
        <v>58</v>
      </c>
      <c r="W2" s="10" t="s">
        <v>56</v>
      </c>
      <c r="X2" s="9" t="s">
        <v>59</v>
      </c>
      <c r="Y2" s="28" t="s">
        <v>57</v>
      </c>
      <c r="Z2" s="28" t="s">
        <v>60</v>
      </c>
    </row>
    <row r="3" spans="1:26" x14ac:dyDescent="0.35">
      <c r="A3" s="4" t="s">
        <v>1</v>
      </c>
      <c r="B3" s="33" t="s">
        <v>33</v>
      </c>
      <c r="C3" s="1">
        <v>4</v>
      </c>
      <c r="D3" s="13" t="s">
        <v>40</v>
      </c>
      <c r="E3" s="17">
        <v>0.44930555555555557</v>
      </c>
      <c r="F3" s="53">
        <v>0.56527777777777777</v>
      </c>
      <c r="G3" s="17">
        <f>F3-E3</f>
        <v>0.1159722222222222</v>
      </c>
      <c r="H3" s="41">
        <v>0</v>
      </c>
      <c r="I3" s="14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6">
        <v>0</v>
      </c>
      <c r="S3" s="39">
        <f>I3+J3+K3+L3+M3+N3+O3+P3+Q3+R3</f>
        <v>0</v>
      </c>
      <c r="T3" s="14">
        <v>0</v>
      </c>
      <c r="U3" s="15">
        <v>0</v>
      </c>
      <c r="V3" s="13">
        <v>6</v>
      </c>
      <c r="W3" s="13">
        <v>0</v>
      </c>
      <c r="X3" s="14">
        <v>40</v>
      </c>
      <c r="Y3" s="16">
        <v>0</v>
      </c>
      <c r="Z3" s="48">
        <f>S3+T3+U3+V3-W3+X3-Y3-H3</f>
        <v>46</v>
      </c>
    </row>
    <row r="4" spans="1:26" x14ac:dyDescent="0.35">
      <c r="A4" s="4" t="s">
        <v>2</v>
      </c>
      <c r="B4" s="33" t="s">
        <v>33</v>
      </c>
      <c r="C4" s="1">
        <v>3</v>
      </c>
      <c r="D4" s="13" t="s">
        <v>40</v>
      </c>
      <c r="E4" s="17">
        <v>0.44930555555555557</v>
      </c>
      <c r="F4" s="53">
        <v>0.56527777777777777</v>
      </c>
      <c r="G4" s="17">
        <f t="shared" ref="G4:G34" si="0">F4-E4</f>
        <v>0.1159722222222222</v>
      </c>
      <c r="H4" s="41">
        <v>0</v>
      </c>
      <c r="I4" s="14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6">
        <v>0</v>
      </c>
      <c r="S4" s="39">
        <f t="shared" ref="S4:S34" si="1">I4+J4+K4+L4+M4+N4+O4+P4+Q4+R4</f>
        <v>0</v>
      </c>
      <c r="T4" s="14">
        <v>0</v>
      </c>
      <c r="U4" s="15">
        <v>0</v>
      </c>
      <c r="V4" s="13">
        <v>6</v>
      </c>
      <c r="W4" s="13">
        <v>0</v>
      </c>
      <c r="X4" s="14">
        <v>39</v>
      </c>
      <c r="Y4" s="16">
        <v>1</v>
      </c>
      <c r="Z4" s="48">
        <f t="shared" ref="Z4:Z34" si="2">S4+T4+U4+V4-W4+X4-Y4-H4</f>
        <v>44</v>
      </c>
    </row>
    <row r="5" spans="1:26" x14ac:dyDescent="0.35">
      <c r="A5" s="4" t="s">
        <v>3</v>
      </c>
      <c r="B5" s="33" t="s">
        <v>33</v>
      </c>
      <c r="C5" s="1">
        <v>2</v>
      </c>
      <c r="D5" s="13" t="s">
        <v>40</v>
      </c>
      <c r="E5" s="17">
        <v>0.42222222222222222</v>
      </c>
      <c r="F5" s="53">
        <v>0.54513888888888895</v>
      </c>
      <c r="G5" s="17">
        <f t="shared" si="0"/>
        <v>0.12291666666666673</v>
      </c>
      <c r="H5" s="41">
        <v>0</v>
      </c>
      <c r="I5" s="14">
        <v>1</v>
      </c>
      <c r="J5" s="13">
        <v>0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6">
        <v>1</v>
      </c>
      <c r="S5" s="39">
        <f t="shared" si="1"/>
        <v>9</v>
      </c>
      <c r="T5" s="14">
        <v>3</v>
      </c>
      <c r="U5" s="15">
        <v>3</v>
      </c>
      <c r="V5" s="13">
        <v>6</v>
      </c>
      <c r="W5" s="13">
        <v>0</v>
      </c>
      <c r="X5" s="14">
        <v>39</v>
      </c>
      <c r="Y5" s="16">
        <v>1</v>
      </c>
      <c r="Z5" s="48">
        <f t="shared" si="2"/>
        <v>59</v>
      </c>
    </row>
    <row r="6" spans="1:26" x14ac:dyDescent="0.35">
      <c r="A6" s="4" t="s">
        <v>4</v>
      </c>
      <c r="B6" s="33" t="s">
        <v>33</v>
      </c>
      <c r="C6" s="1">
        <v>4</v>
      </c>
      <c r="D6" s="13" t="s">
        <v>61</v>
      </c>
      <c r="E6" s="17">
        <v>0.4993055555555555</v>
      </c>
      <c r="F6" s="53">
        <v>0.62291666666666667</v>
      </c>
      <c r="G6" s="17">
        <f t="shared" si="0"/>
        <v>0.12361111111111117</v>
      </c>
      <c r="H6" s="41">
        <v>0</v>
      </c>
      <c r="I6" s="14">
        <v>1</v>
      </c>
      <c r="J6" s="13">
        <v>0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6">
        <v>1</v>
      </c>
      <c r="S6" s="39">
        <f t="shared" si="1"/>
        <v>9</v>
      </c>
      <c r="T6" s="14">
        <v>3</v>
      </c>
      <c r="U6" s="15">
        <v>3</v>
      </c>
      <c r="V6" s="13">
        <v>4</v>
      </c>
      <c r="W6" s="13">
        <v>1</v>
      </c>
      <c r="X6" s="14">
        <v>38</v>
      </c>
      <c r="Y6" s="16">
        <v>0</v>
      </c>
      <c r="Z6" s="48">
        <f t="shared" si="2"/>
        <v>56</v>
      </c>
    </row>
    <row r="7" spans="1:26" x14ac:dyDescent="0.35">
      <c r="A7" s="4" t="s">
        <v>5</v>
      </c>
      <c r="B7" s="33" t="s">
        <v>33</v>
      </c>
      <c r="C7" s="1">
        <v>1</v>
      </c>
      <c r="D7" s="13" t="s">
        <v>40</v>
      </c>
      <c r="E7" s="17">
        <v>0.46319444444444446</v>
      </c>
      <c r="F7" s="53">
        <v>0.58472222222222225</v>
      </c>
      <c r="G7" s="17">
        <f t="shared" si="0"/>
        <v>0.12152777777777779</v>
      </c>
      <c r="H7" s="41">
        <v>0</v>
      </c>
      <c r="I7" s="14">
        <v>1</v>
      </c>
      <c r="J7" s="13">
        <v>0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6">
        <v>1</v>
      </c>
      <c r="S7" s="39">
        <f t="shared" si="1"/>
        <v>9</v>
      </c>
      <c r="T7" s="14">
        <v>3</v>
      </c>
      <c r="U7" s="15">
        <v>0</v>
      </c>
      <c r="V7" s="13">
        <v>6</v>
      </c>
      <c r="W7" s="13">
        <v>0</v>
      </c>
      <c r="X7" s="14">
        <v>36</v>
      </c>
      <c r="Y7" s="16">
        <v>0</v>
      </c>
      <c r="Z7" s="48">
        <f t="shared" si="2"/>
        <v>54</v>
      </c>
    </row>
    <row r="8" spans="1:26" x14ac:dyDescent="0.35">
      <c r="A8" s="4" t="s">
        <v>41</v>
      </c>
      <c r="B8" s="33" t="s">
        <v>33</v>
      </c>
      <c r="C8" s="1">
        <v>1</v>
      </c>
      <c r="D8" s="13" t="s">
        <v>40</v>
      </c>
      <c r="E8" s="17">
        <v>0.45833333333333331</v>
      </c>
      <c r="F8" s="53">
        <v>0.58333333333333337</v>
      </c>
      <c r="G8" s="17">
        <f t="shared" si="0"/>
        <v>0.12500000000000006</v>
      </c>
      <c r="H8" s="41">
        <v>0</v>
      </c>
      <c r="I8" s="14">
        <v>1</v>
      </c>
      <c r="J8" s="13">
        <v>0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6">
        <v>1</v>
      </c>
      <c r="S8" s="39">
        <f t="shared" si="1"/>
        <v>9</v>
      </c>
      <c r="T8" s="14">
        <v>3</v>
      </c>
      <c r="U8" s="15">
        <v>0</v>
      </c>
      <c r="V8" s="13">
        <v>6</v>
      </c>
      <c r="W8" s="13">
        <v>0</v>
      </c>
      <c r="X8" s="14">
        <v>37</v>
      </c>
      <c r="Y8" s="16">
        <v>3</v>
      </c>
      <c r="Z8" s="48">
        <f t="shared" si="2"/>
        <v>52</v>
      </c>
    </row>
    <row r="9" spans="1:26" x14ac:dyDescent="0.35">
      <c r="A9" s="4" t="s">
        <v>8</v>
      </c>
      <c r="B9" s="33" t="s">
        <v>33</v>
      </c>
      <c r="C9" s="1">
        <v>3</v>
      </c>
      <c r="D9" s="13" t="s">
        <v>40</v>
      </c>
      <c r="E9" s="17">
        <v>0.43541666666666662</v>
      </c>
      <c r="F9" s="53">
        <v>0.55763888888888891</v>
      </c>
      <c r="G9" s="17">
        <f t="shared" si="0"/>
        <v>0.12222222222222229</v>
      </c>
      <c r="H9" s="41">
        <v>0</v>
      </c>
      <c r="I9" s="14">
        <v>1</v>
      </c>
      <c r="J9" s="13">
        <v>0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6">
        <v>1</v>
      </c>
      <c r="S9" s="39">
        <f t="shared" si="1"/>
        <v>9</v>
      </c>
      <c r="T9" s="14">
        <v>3</v>
      </c>
      <c r="U9" s="15">
        <v>3</v>
      </c>
      <c r="V9" s="13">
        <v>6</v>
      </c>
      <c r="W9" s="13">
        <v>0</v>
      </c>
      <c r="X9" s="14">
        <v>38</v>
      </c>
      <c r="Y9" s="16">
        <v>0</v>
      </c>
      <c r="Z9" s="48">
        <f t="shared" si="2"/>
        <v>59</v>
      </c>
    </row>
    <row r="10" spans="1:26" x14ac:dyDescent="0.35">
      <c r="A10" s="4" t="s">
        <v>9</v>
      </c>
      <c r="B10" s="33" t="s">
        <v>33</v>
      </c>
      <c r="C10" s="1">
        <v>2</v>
      </c>
      <c r="D10" s="13" t="s">
        <v>40</v>
      </c>
      <c r="E10" s="17">
        <v>0.47569444444444442</v>
      </c>
      <c r="F10" s="16" t="s">
        <v>40</v>
      </c>
      <c r="G10" s="17">
        <v>0</v>
      </c>
      <c r="H10" s="41" t="s">
        <v>40</v>
      </c>
      <c r="I10" s="14" t="s">
        <v>40</v>
      </c>
      <c r="J10" s="13" t="s">
        <v>40</v>
      </c>
      <c r="K10" s="13" t="s">
        <v>40</v>
      </c>
      <c r="L10" s="13" t="s">
        <v>40</v>
      </c>
      <c r="M10" s="13" t="s">
        <v>40</v>
      </c>
      <c r="N10" s="13" t="s">
        <v>40</v>
      </c>
      <c r="O10" s="13" t="s">
        <v>40</v>
      </c>
      <c r="P10" s="13" t="s">
        <v>40</v>
      </c>
      <c r="Q10" s="13" t="s">
        <v>40</v>
      </c>
      <c r="R10" s="16" t="s">
        <v>40</v>
      </c>
      <c r="S10" s="39" t="s">
        <v>40</v>
      </c>
      <c r="T10" s="14" t="s">
        <v>40</v>
      </c>
      <c r="U10" s="15" t="s">
        <v>40</v>
      </c>
      <c r="V10" s="13" t="s">
        <v>40</v>
      </c>
      <c r="W10" s="13" t="s">
        <v>40</v>
      </c>
      <c r="X10" s="14" t="s">
        <v>40</v>
      </c>
      <c r="Y10" s="16" t="s">
        <v>40</v>
      </c>
      <c r="Z10" s="48">
        <v>0</v>
      </c>
    </row>
    <row r="11" spans="1:26" x14ac:dyDescent="0.35">
      <c r="A11" s="4" t="s">
        <v>10</v>
      </c>
      <c r="B11" s="33" t="s">
        <v>33</v>
      </c>
      <c r="C11" s="1">
        <v>3</v>
      </c>
      <c r="D11" s="13" t="s">
        <v>61</v>
      </c>
      <c r="E11" s="17">
        <v>0.4993055555555555</v>
      </c>
      <c r="F11" s="53">
        <v>0.62013888888888891</v>
      </c>
      <c r="G11" s="17">
        <f t="shared" si="0"/>
        <v>0.1208333333333334</v>
      </c>
      <c r="H11" s="41">
        <v>0</v>
      </c>
      <c r="I11" s="14">
        <v>1</v>
      </c>
      <c r="J11" s="13">
        <v>0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6">
        <v>1</v>
      </c>
      <c r="S11" s="39">
        <f t="shared" si="1"/>
        <v>9</v>
      </c>
      <c r="T11" s="14">
        <v>3</v>
      </c>
      <c r="U11" s="15">
        <v>3</v>
      </c>
      <c r="V11" s="13">
        <v>4</v>
      </c>
      <c r="W11" s="13">
        <v>1</v>
      </c>
      <c r="X11" s="14">
        <v>37</v>
      </c>
      <c r="Y11" s="16">
        <v>0</v>
      </c>
      <c r="Z11" s="48">
        <f t="shared" si="2"/>
        <v>55</v>
      </c>
    </row>
    <row r="12" spans="1:26" x14ac:dyDescent="0.35">
      <c r="A12" s="4" t="s">
        <v>13</v>
      </c>
      <c r="B12" s="33" t="s">
        <v>33</v>
      </c>
      <c r="C12" s="1">
        <v>5</v>
      </c>
      <c r="D12" s="13" t="s">
        <v>61</v>
      </c>
      <c r="E12" s="17">
        <v>0.46597222222222223</v>
      </c>
      <c r="F12" s="53">
        <v>0.59097222222222223</v>
      </c>
      <c r="G12" s="17">
        <f t="shared" si="0"/>
        <v>0.125</v>
      </c>
      <c r="H12" s="41">
        <v>0</v>
      </c>
      <c r="I12" s="14">
        <v>1</v>
      </c>
      <c r="J12" s="13">
        <v>0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6">
        <v>1</v>
      </c>
      <c r="S12" s="39">
        <f t="shared" si="1"/>
        <v>9</v>
      </c>
      <c r="T12" s="14">
        <v>3</v>
      </c>
      <c r="U12" s="15">
        <v>0</v>
      </c>
      <c r="V12" s="13">
        <v>6</v>
      </c>
      <c r="W12" s="13">
        <v>0</v>
      </c>
      <c r="X12" s="14">
        <v>33</v>
      </c>
      <c r="Y12" s="16">
        <v>0</v>
      </c>
      <c r="Z12" s="48">
        <f t="shared" si="2"/>
        <v>51</v>
      </c>
    </row>
    <row r="13" spans="1:26" x14ac:dyDescent="0.35">
      <c r="A13" s="4" t="s">
        <v>14</v>
      </c>
      <c r="B13" s="33" t="s">
        <v>33</v>
      </c>
      <c r="C13" s="1">
        <v>4</v>
      </c>
      <c r="D13" s="13" t="s">
        <v>61</v>
      </c>
      <c r="E13" s="17">
        <v>0.46597222222222223</v>
      </c>
      <c r="F13" s="53">
        <v>0.59097222222222223</v>
      </c>
      <c r="G13" s="17">
        <f t="shared" si="0"/>
        <v>0.125</v>
      </c>
      <c r="H13" s="41">
        <v>0</v>
      </c>
      <c r="I13" s="14">
        <v>1</v>
      </c>
      <c r="J13" s="13">
        <v>0</v>
      </c>
      <c r="K13" s="13">
        <v>1</v>
      </c>
      <c r="L13" s="13">
        <v>0</v>
      </c>
      <c r="M13" s="13">
        <v>0</v>
      </c>
      <c r="N13" s="13">
        <v>1</v>
      </c>
      <c r="O13" s="13">
        <v>1</v>
      </c>
      <c r="P13" s="13">
        <v>0</v>
      </c>
      <c r="Q13" s="13">
        <v>0</v>
      </c>
      <c r="R13" s="16">
        <v>0</v>
      </c>
      <c r="S13" s="39">
        <f t="shared" si="1"/>
        <v>4</v>
      </c>
      <c r="T13" s="14">
        <v>0</v>
      </c>
      <c r="U13" s="15">
        <v>0</v>
      </c>
      <c r="V13" s="13">
        <v>0</v>
      </c>
      <c r="W13" s="13">
        <v>0</v>
      </c>
      <c r="X13" s="14">
        <v>24</v>
      </c>
      <c r="Y13" s="16">
        <v>0</v>
      </c>
      <c r="Z13" s="48">
        <f t="shared" si="2"/>
        <v>28</v>
      </c>
    </row>
    <row r="14" spans="1:26" x14ac:dyDescent="0.35">
      <c r="A14" s="4" t="s">
        <v>15</v>
      </c>
      <c r="B14" s="33" t="s">
        <v>33</v>
      </c>
      <c r="C14" s="1">
        <v>5</v>
      </c>
      <c r="D14" s="13" t="s">
        <v>40</v>
      </c>
      <c r="E14" s="17">
        <v>0.42986111111111108</v>
      </c>
      <c r="F14" s="53">
        <v>0.52847222222222223</v>
      </c>
      <c r="G14" s="17">
        <f t="shared" si="0"/>
        <v>9.8611111111111149E-2</v>
      </c>
      <c r="H14" s="41">
        <v>0</v>
      </c>
      <c r="I14" s="14">
        <v>1</v>
      </c>
      <c r="J14" s="13">
        <v>0</v>
      </c>
      <c r="K14" s="13">
        <v>1</v>
      </c>
      <c r="L14" s="13">
        <v>0</v>
      </c>
      <c r="M14" s="13">
        <v>1</v>
      </c>
      <c r="N14" s="13">
        <v>0</v>
      </c>
      <c r="O14" s="13">
        <v>0</v>
      </c>
      <c r="P14" s="13">
        <v>0</v>
      </c>
      <c r="Q14" s="13">
        <v>0</v>
      </c>
      <c r="R14" s="16">
        <v>1</v>
      </c>
      <c r="S14" s="39">
        <f t="shared" si="1"/>
        <v>4</v>
      </c>
      <c r="T14" s="14">
        <v>0</v>
      </c>
      <c r="U14" s="15">
        <v>0</v>
      </c>
      <c r="V14" s="13">
        <v>0</v>
      </c>
      <c r="W14" s="13">
        <v>0</v>
      </c>
      <c r="X14" s="14">
        <v>17</v>
      </c>
      <c r="Y14" s="16">
        <v>0</v>
      </c>
      <c r="Z14" s="48">
        <f t="shared" si="2"/>
        <v>21</v>
      </c>
    </row>
    <row r="15" spans="1:26" x14ac:dyDescent="0.35">
      <c r="A15" s="4" t="s">
        <v>16</v>
      </c>
      <c r="B15" s="33" t="s">
        <v>33</v>
      </c>
      <c r="C15" s="1">
        <v>2</v>
      </c>
      <c r="D15" s="13" t="s">
        <v>40</v>
      </c>
      <c r="E15" s="17">
        <v>0.44930555555555557</v>
      </c>
      <c r="F15" s="53">
        <v>0.56805555555555554</v>
      </c>
      <c r="G15" s="17">
        <f t="shared" si="0"/>
        <v>0.11874999999999997</v>
      </c>
      <c r="H15" s="41">
        <v>0</v>
      </c>
      <c r="I15" s="14">
        <v>0</v>
      </c>
      <c r="J15" s="13">
        <v>0</v>
      </c>
      <c r="K15" s="13">
        <v>1</v>
      </c>
      <c r="L15" s="13">
        <v>1</v>
      </c>
      <c r="M15" s="13">
        <v>0</v>
      </c>
      <c r="N15" s="13">
        <v>1</v>
      </c>
      <c r="O15" s="13">
        <v>1</v>
      </c>
      <c r="P15" s="13">
        <v>1</v>
      </c>
      <c r="Q15" s="13">
        <v>0</v>
      </c>
      <c r="R15" s="16">
        <v>0</v>
      </c>
      <c r="S15" s="39">
        <f t="shared" si="1"/>
        <v>5</v>
      </c>
      <c r="T15" s="14">
        <v>0</v>
      </c>
      <c r="U15" s="15">
        <v>0</v>
      </c>
      <c r="V15" s="13">
        <v>6</v>
      </c>
      <c r="W15" s="13">
        <v>0</v>
      </c>
      <c r="X15" s="14">
        <v>31</v>
      </c>
      <c r="Y15" s="16">
        <v>0</v>
      </c>
      <c r="Z15" s="48">
        <f t="shared" si="2"/>
        <v>42</v>
      </c>
    </row>
    <row r="16" spans="1:26" x14ac:dyDescent="0.35">
      <c r="A16" s="4" t="s">
        <v>17</v>
      </c>
      <c r="B16" s="33" t="s">
        <v>33</v>
      </c>
      <c r="C16" s="1">
        <v>2</v>
      </c>
      <c r="D16" s="13" t="s">
        <v>40</v>
      </c>
      <c r="E16" s="17">
        <v>0.43333333333333335</v>
      </c>
      <c r="F16" s="53">
        <v>0.55763888888888891</v>
      </c>
      <c r="G16" s="17">
        <f t="shared" si="0"/>
        <v>0.12430555555555556</v>
      </c>
      <c r="H16" s="41">
        <v>0</v>
      </c>
      <c r="I16" s="14">
        <v>0</v>
      </c>
      <c r="J16" s="13">
        <v>0</v>
      </c>
      <c r="K16" s="13">
        <v>1</v>
      </c>
      <c r="L16" s="13">
        <v>0</v>
      </c>
      <c r="M16" s="13">
        <v>1</v>
      </c>
      <c r="N16" s="13">
        <v>0</v>
      </c>
      <c r="O16" s="13">
        <v>1</v>
      </c>
      <c r="P16" s="13">
        <v>1</v>
      </c>
      <c r="Q16" s="13">
        <v>0</v>
      </c>
      <c r="R16" s="16">
        <v>1</v>
      </c>
      <c r="S16" s="39">
        <f t="shared" si="1"/>
        <v>5</v>
      </c>
      <c r="T16" s="14">
        <v>0</v>
      </c>
      <c r="U16" s="15">
        <v>0</v>
      </c>
      <c r="V16" s="13">
        <v>2</v>
      </c>
      <c r="W16" s="13">
        <v>1</v>
      </c>
      <c r="X16" s="14">
        <v>27</v>
      </c>
      <c r="Y16" s="16">
        <v>0</v>
      </c>
      <c r="Z16" s="48">
        <f t="shared" si="2"/>
        <v>33</v>
      </c>
    </row>
    <row r="17" spans="1:26" x14ac:dyDescent="0.35">
      <c r="A17" s="4" t="s">
        <v>18</v>
      </c>
      <c r="B17" s="33" t="s">
        <v>33</v>
      </c>
      <c r="C17" s="1">
        <v>3</v>
      </c>
      <c r="D17" s="13" t="s">
        <v>40</v>
      </c>
      <c r="E17" s="17">
        <v>0.44930555555555557</v>
      </c>
      <c r="F17" s="53">
        <v>0.56805555555555554</v>
      </c>
      <c r="G17" s="17">
        <f t="shared" si="0"/>
        <v>0.11874999999999997</v>
      </c>
      <c r="H17" s="41">
        <v>0</v>
      </c>
      <c r="I17" s="14">
        <v>0</v>
      </c>
      <c r="J17" s="13">
        <v>0</v>
      </c>
      <c r="K17" s="13">
        <v>1</v>
      </c>
      <c r="L17" s="13">
        <v>1</v>
      </c>
      <c r="M17" s="13">
        <v>0</v>
      </c>
      <c r="N17" s="13">
        <v>1</v>
      </c>
      <c r="O17" s="13">
        <v>1</v>
      </c>
      <c r="P17" s="13">
        <v>1</v>
      </c>
      <c r="Q17" s="13">
        <v>0</v>
      </c>
      <c r="R17" s="16">
        <v>0</v>
      </c>
      <c r="S17" s="39">
        <f t="shared" si="1"/>
        <v>5</v>
      </c>
      <c r="T17" s="14">
        <v>0</v>
      </c>
      <c r="U17" s="15">
        <v>0</v>
      </c>
      <c r="V17" s="13">
        <v>6</v>
      </c>
      <c r="W17" s="13">
        <v>0</v>
      </c>
      <c r="X17" s="14">
        <v>31</v>
      </c>
      <c r="Y17" s="16">
        <v>0</v>
      </c>
      <c r="Z17" s="48">
        <f t="shared" si="2"/>
        <v>42</v>
      </c>
    </row>
    <row r="18" spans="1:26" x14ac:dyDescent="0.35">
      <c r="A18" s="4" t="s">
        <v>21</v>
      </c>
      <c r="B18" s="33" t="s">
        <v>33</v>
      </c>
      <c r="C18" s="1">
        <v>3</v>
      </c>
      <c r="D18" s="13" t="s">
        <v>40</v>
      </c>
      <c r="E18" s="17">
        <v>0.41666666666666669</v>
      </c>
      <c r="F18" s="53">
        <v>0.53472222222222221</v>
      </c>
      <c r="G18" s="17">
        <f t="shared" si="0"/>
        <v>0.11805555555555552</v>
      </c>
      <c r="H18" s="41">
        <v>0</v>
      </c>
      <c r="I18" s="14">
        <v>1</v>
      </c>
      <c r="J18" s="13">
        <v>0</v>
      </c>
      <c r="K18" s="13">
        <v>1</v>
      </c>
      <c r="L18" s="13">
        <v>1</v>
      </c>
      <c r="M18" s="13">
        <v>1</v>
      </c>
      <c r="N18" s="13">
        <v>1</v>
      </c>
      <c r="O18" s="13">
        <v>0</v>
      </c>
      <c r="P18" s="13">
        <v>1</v>
      </c>
      <c r="Q18" s="13">
        <v>1</v>
      </c>
      <c r="R18" s="16">
        <v>1</v>
      </c>
      <c r="S18" s="39">
        <f t="shared" si="1"/>
        <v>8</v>
      </c>
      <c r="T18" s="14">
        <v>3</v>
      </c>
      <c r="U18" s="15">
        <v>3</v>
      </c>
      <c r="V18" s="13">
        <v>6</v>
      </c>
      <c r="W18" s="13">
        <v>0</v>
      </c>
      <c r="X18" s="14">
        <v>39</v>
      </c>
      <c r="Y18" s="16">
        <v>1</v>
      </c>
      <c r="Z18" s="48">
        <f t="shared" si="2"/>
        <v>58</v>
      </c>
    </row>
    <row r="19" spans="1:26" x14ac:dyDescent="0.35">
      <c r="A19" s="4" t="s">
        <v>22</v>
      </c>
      <c r="B19" s="33" t="s">
        <v>33</v>
      </c>
      <c r="C19" s="1">
        <v>3</v>
      </c>
      <c r="D19" s="13" t="s">
        <v>40</v>
      </c>
      <c r="E19" s="17">
        <v>0.43541666666666662</v>
      </c>
      <c r="F19" s="53">
        <v>0.55902777777777779</v>
      </c>
      <c r="G19" s="17">
        <f t="shared" si="0"/>
        <v>0.12361111111111117</v>
      </c>
      <c r="H19" s="41">
        <v>0</v>
      </c>
      <c r="I19" s="14">
        <v>1</v>
      </c>
      <c r="J19" s="13">
        <v>0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0</v>
      </c>
      <c r="R19" s="16">
        <v>1</v>
      </c>
      <c r="S19" s="39">
        <f t="shared" si="1"/>
        <v>8</v>
      </c>
      <c r="T19" s="14">
        <v>0</v>
      </c>
      <c r="U19" s="15">
        <v>3</v>
      </c>
      <c r="V19" s="13">
        <v>4</v>
      </c>
      <c r="W19" s="13">
        <v>0</v>
      </c>
      <c r="X19" s="14">
        <v>30</v>
      </c>
      <c r="Y19" s="16">
        <v>1</v>
      </c>
      <c r="Z19" s="48">
        <f t="shared" si="2"/>
        <v>44</v>
      </c>
    </row>
    <row r="20" spans="1:26" x14ac:dyDescent="0.35">
      <c r="A20" s="4" t="s">
        <v>23</v>
      </c>
      <c r="B20" s="33" t="s">
        <v>33</v>
      </c>
      <c r="C20" s="1">
        <v>4</v>
      </c>
      <c r="D20" s="13" t="s">
        <v>40</v>
      </c>
      <c r="E20" s="17">
        <v>0.44791666666666669</v>
      </c>
      <c r="F20" s="53">
        <v>0.57152777777777775</v>
      </c>
      <c r="G20" s="17">
        <f t="shared" si="0"/>
        <v>0.12361111111111106</v>
      </c>
      <c r="H20" s="41">
        <v>0</v>
      </c>
      <c r="I20" s="14">
        <v>1</v>
      </c>
      <c r="J20" s="13">
        <v>0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6">
        <v>1</v>
      </c>
      <c r="S20" s="39">
        <f t="shared" si="1"/>
        <v>9</v>
      </c>
      <c r="T20" s="14">
        <v>0</v>
      </c>
      <c r="U20" s="15">
        <v>3</v>
      </c>
      <c r="V20" s="13">
        <v>4</v>
      </c>
      <c r="W20" s="13">
        <v>1</v>
      </c>
      <c r="X20" s="14">
        <v>34</v>
      </c>
      <c r="Y20" s="16">
        <v>6</v>
      </c>
      <c r="Z20" s="48">
        <f t="shared" si="2"/>
        <v>43</v>
      </c>
    </row>
    <row r="21" spans="1:26" x14ac:dyDescent="0.35">
      <c r="A21" s="4" t="s">
        <v>24</v>
      </c>
      <c r="B21" s="33" t="s">
        <v>33</v>
      </c>
      <c r="C21" s="1">
        <v>4</v>
      </c>
      <c r="D21" s="13" t="s">
        <v>40</v>
      </c>
      <c r="E21" s="17">
        <v>0.42986111111111108</v>
      </c>
      <c r="F21" s="53">
        <v>0.5541666666666667</v>
      </c>
      <c r="G21" s="17">
        <f t="shared" si="0"/>
        <v>0.12430555555555561</v>
      </c>
      <c r="H21" s="41">
        <v>0</v>
      </c>
      <c r="I21" s="14">
        <v>1</v>
      </c>
      <c r="J21" s="13">
        <v>0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6">
        <v>1</v>
      </c>
      <c r="S21" s="39">
        <f t="shared" si="1"/>
        <v>9</v>
      </c>
      <c r="T21" s="14">
        <v>0</v>
      </c>
      <c r="U21" s="15">
        <v>3</v>
      </c>
      <c r="V21" s="13">
        <v>6</v>
      </c>
      <c r="W21" s="13">
        <v>0</v>
      </c>
      <c r="X21" s="14">
        <v>37</v>
      </c>
      <c r="Y21" s="16">
        <v>0</v>
      </c>
      <c r="Z21" s="48">
        <f t="shared" si="2"/>
        <v>55</v>
      </c>
    </row>
    <row r="22" spans="1:26" x14ac:dyDescent="0.35">
      <c r="A22" s="4" t="s">
        <v>25</v>
      </c>
      <c r="B22" s="33" t="s">
        <v>33</v>
      </c>
      <c r="C22" s="1">
        <v>2</v>
      </c>
      <c r="D22" s="13" t="s">
        <v>40</v>
      </c>
      <c r="E22" s="17">
        <v>0.47847222222222219</v>
      </c>
      <c r="F22" s="53">
        <v>0.60069444444444442</v>
      </c>
      <c r="G22" s="17">
        <f t="shared" si="0"/>
        <v>0.12222222222222223</v>
      </c>
      <c r="H22" s="41">
        <v>0</v>
      </c>
      <c r="I22" s="14">
        <v>1</v>
      </c>
      <c r="J22" s="13">
        <v>0</v>
      </c>
      <c r="K22" s="13">
        <v>1</v>
      </c>
      <c r="L22" s="13">
        <v>1</v>
      </c>
      <c r="M22" s="13">
        <v>0</v>
      </c>
      <c r="N22" s="13">
        <v>1</v>
      </c>
      <c r="O22" s="13">
        <v>1</v>
      </c>
      <c r="P22" s="13">
        <v>0</v>
      </c>
      <c r="Q22" s="13">
        <v>1</v>
      </c>
      <c r="R22" s="16">
        <v>1</v>
      </c>
      <c r="S22" s="39">
        <f t="shared" si="1"/>
        <v>7</v>
      </c>
      <c r="T22" s="14">
        <v>0</v>
      </c>
      <c r="U22" s="15">
        <v>0</v>
      </c>
      <c r="V22" s="13">
        <v>4</v>
      </c>
      <c r="W22" s="13">
        <v>1</v>
      </c>
      <c r="X22" s="14">
        <v>38</v>
      </c>
      <c r="Y22" s="16">
        <v>1</v>
      </c>
      <c r="Z22" s="48">
        <f t="shared" si="2"/>
        <v>47</v>
      </c>
    </row>
    <row r="23" spans="1:26" x14ac:dyDescent="0.35">
      <c r="A23" s="4" t="s">
        <v>26</v>
      </c>
      <c r="B23" s="33" t="s">
        <v>33</v>
      </c>
      <c r="C23" s="1">
        <v>3</v>
      </c>
      <c r="D23" s="13" t="s">
        <v>40</v>
      </c>
      <c r="E23" s="17">
        <v>0.42986111111111108</v>
      </c>
      <c r="F23" s="53">
        <v>0.55277777777777781</v>
      </c>
      <c r="G23" s="17">
        <f t="shared" si="0"/>
        <v>0.12291666666666673</v>
      </c>
      <c r="H23" s="41">
        <v>0</v>
      </c>
      <c r="I23" s="14">
        <v>1</v>
      </c>
      <c r="J23" s="13">
        <v>0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0</v>
      </c>
      <c r="Q23" s="13">
        <v>1</v>
      </c>
      <c r="R23" s="16">
        <v>1</v>
      </c>
      <c r="S23" s="39">
        <f t="shared" si="1"/>
        <v>8</v>
      </c>
      <c r="T23" s="14">
        <v>0</v>
      </c>
      <c r="U23" s="15">
        <v>0</v>
      </c>
      <c r="V23" s="13">
        <v>4</v>
      </c>
      <c r="W23" s="13">
        <v>1</v>
      </c>
      <c r="X23" s="14">
        <v>33</v>
      </c>
      <c r="Y23" s="16">
        <v>0</v>
      </c>
      <c r="Z23" s="48">
        <f t="shared" si="2"/>
        <v>44</v>
      </c>
    </row>
    <row r="24" spans="1:26" x14ac:dyDescent="0.35">
      <c r="A24" s="4" t="s">
        <v>27</v>
      </c>
      <c r="B24" s="33" t="s">
        <v>33</v>
      </c>
      <c r="C24" s="1">
        <v>1</v>
      </c>
      <c r="D24" s="13" t="s">
        <v>40</v>
      </c>
      <c r="E24" s="17">
        <v>0.45555555555555555</v>
      </c>
      <c r="F24" s="53">
        <v>0.57361111111111118</v>
      </c>
      <c r="G24" s="17">
        <f t="shared" si="0"/>
        <v>0.11805555555555564</v>
      </c>
      <c r="H24" s="41">
        <v>0</v>
      </c>
      <c r="I24" s="14">
        <v>1</v>
      </c>
      <c r="J24" s="13">
        <v>0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6">
        <v>1</v>
      </c>
      <c r="S24" s="39">
        <f t="shared" si="1"/>
        <v>9</v>
      </c>
      <c r="T24" s="14">
        <v>0</v>
      </c>
      <c r="U24" s="15">
        <v>0</v>
      </c>
      <c r="V24" s="13">
        <v>2</v>
      </c>
      <c r="W24" s="13">
        <v>0</v>
      </c>
      <c r="X24" s="14">
        <v>33</v>
      </c>
      <c r="Y24" s="16">
        <v>0</v>
      </c>
      <c r="Z24" s="48">
        <f t="shared" si="2"/>
        <v>44</v>
      </c>
    </row>
    <row r="25" spans="1:26" ht="15" thickBot="1" x14ac:dyDescent="0.4">
      <c r="A25" s="4" t="s">
        <v>28</v>
      </c>
      <c r="B25" s="33" t="s">
        <v>33</v>
      </c>
      <c r="C25" s="1">
        <v>4</v>
      </c>
      <c r="D25" s="13" t="s">
        <v>40</v>
      </c>
      <c r="E25" s="17">
        <v>0.4548611111111111</v>
      </c>
      <c r="F25" s="53">
        <v>0.57708333333333328</v>
      </c>
      <c r="G25" s="17">
        <f t="shared" si="0"/>
        <v>0.12222222222222218</v>
      </c>
      <c r="H25" s="41">
        <v>0</v>
      </c>
      <c r="I25" s="14">
        <v>1</v>
      </c>
      <c r="J25" s="13">
        <v>0</v>
      </c>
      <c r="K25" s="13">
        <v>1</v>
      </c>
      <c r="L25" s="13">
        <v>1</v>
      </c>
      <c r="M25" s="13">
        <v>1</v>
      </c>
      <c r="N25" s="13">
        <v>1</v>
      </c>
      <c r="O25" s="13">
        <v>1</v>
      </c>
      <c r="P25" s="13">
        <v>1</v>
      </c>
      <c r="Q25" s="13">
        <v>1</v>
      </c>
      <c r="R25" s="16">
        <v>1</v>
      </c>
      <c r="S25" s="39">
        <f t="shared" si="1"/>
        <v>9</v>
      </c>
      <c r="T25" s="14">
        <v>3</v>
      </c>
      <c r="U25" s="15">
        <v>3</v>
      </c>
      <c r="V25" s="13">
        <v>6</v>
      </c>
      <c r="W25" s="13">
        <v>0</v>
      </c>
      <c r="X25" s="14">
        <v>36</v>
      </c>
      <c r="Y25" s="16">
        <v>0</v>
      </c>
      <c r="Z25" s="48">
        <f t="shared" si="2"/>
        <v>57</v>
      </c>
    </row>
    <row r="26" spans="1:26" s="3" customFormat="1" ht="52.5" thickBot="1" x14ac:dyDescent="0.4">
      <c r="A26" s="9" t="s">
        <v>0</v>
      </c>
      <c r="B26" s="11" t="s">
        <v>31</v>
      </c>
      <c r="C26" s="10" t="s">
        <v>32</v>
      </c>
      <c r="D26" s="10" t="s">
        <v>35</v>
      </c>
      <c r="E26" s="9" t="s">
        <v>36</v>
      </c>
      <c r="F26" s="28" t="s">
        <v>37</v>
      </c>
      <c r="G26" s="9" t="s">
        <v>38</v>
      </c>
      <c r="H26" s="35" t="s">
        <v>39</v>
      </c>
      <c r="I26" s="29" t="s">
        <v>44</v>
      </c>
      <c r="J26" s="30" t="s">
        <v>45</v>
      </c>
      <c r="K26" s="30" t="s">
        <v>46</v>
      </c>
      <c r="L26" s="30" t="s">
        <v>47</v>
      </c>
      <c r="M26" s="30" t="s">
        <v>48</v>
      </c>
      <c r="N26" s="30" t="s">
        <v>49</v>
      </c>
      <c r="O26" s="30" t="s">
        <v>50</v>
      </c>
      <c r="P26" s="30" t="s">
        <v>51</v>
      </c>
      <c r="Q26" s="30" t="s">
        <v>52</v>
      </c>
      <c r="R26" s="31" t="s">
        <v>53</v>
      </c>
      <c r="S26" s="44" t="s">
        <v>62</v>
      </c>
      <c r="T26" s="9" t="s">
        <v>54</v>
      </c>
      <c r="U26" s="11" t="s">
        <v>55</v>
      </c>
      <c r="V26" s="10" t="s">
        <v>58</v>
      </c>
      <c r="W26" s="10" t="s">
        <v>56</v>
      </c>
      <c r="X26" s="9" t="s">
        <v>59</v>
      </c>
      <c r="Y26" s="28" t="s">
        <v>57</v>
      </c>
      <c r="Z26" s="28" t="s">
        <v>60</v>
      </c>
    </row>
    <row r="27" spans="1:26" x14ac:dyDescent="0.35">
      <c r="A27" s="7" t="s">
        <v>6</v>
      </c>
      <c r="B27" s="32" t="s">
        <v>34</v>
      </c>
      <c r="C27" s="8">
        <v>2</v>
      </c>
      <c r="D27" s="22" t="s">
        <v>40</v>
      </c>
      <c r="E27" s="24">
        <v>0.43541666666666662</v>
      </c>
      <c r="F27" s="54">
        <v>0.55555555555555558</v>
      </c>
      <c r="G27" s="50">
        <f t="shared" si="0"/>
        <v>0.12013888888888896</v>
      </c>
      <c r="H27" s="41">
        <v>0</v>
      </c>
      <c r="I27" s="14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6">
        <v>1</v>
      </c>
      <c r="S27" s="45">
        <f t="shared" si="1"/>
        <v>10</v>
      </c>
      <c r="T27" s="14">
        <v>3</v>
      </c>
      <c r="U27" s="15">
        <v>3</v>
      </c>
      <c r="V27" s="13">
        <v>4</v>
      </c>
      <c r="W27" s="13">
        <v>1</v>
      </c>
      <c r="X27" s="14">
        <v>40</v>
      </c>
      <c r="Y27" s="16">
        <v>0</v>
      </c>
      <c r="Z27" s="45">
        <f t="shared" si="2"/>
        <v>59</v>
      </c>
    </row>
    <row r="28" spans="1:26" ht="15" customHeight="1" x14ac:dyDescent="0.35">
      <c r="A28" s="4" t="s">
        <v>11</v>
      </c>
      <c r="B28" s="33" t="s">
        <v>34</v>
      </c>
      <c r="C28" s="1">
        <v>3</v>
      </c>
      <c r="D28" s="13" t="s">
        <v>40</v>
      </c>
      <c r="E28" s="17">
        <v>0.45833333333333331</v>
      </c>
      <c r="F28" s="53">
        <v>0.58333333333333337</v>
      </c>
      <c r="G28" s="51">
        <f t="shared" si="0"/>
        <v>0.12500000000000006</v>
      </c>
      <c r="H28" s="41">
        <v>0</v>
      </c>
      <c r="I28" s="14">
        <v>1</v>
      </c>
      <c r="J28" s="13">
        <v>1</v>
      </c>
      <c r="K28" s="13">
        <v>1</v>
      </c>
      <c r="L28" s="13">
        <v>1</v>
      </c>
      <c r="M28" s="13">
        <v>0</v>
      </c>
      <c r="N28" s="13">
        <v>1</v>
      </c>
      <c r="O28" s="13">
        <v>1</v>
      </c>
      <c r="P28" s="13">
        <v>1</v>
      </c>
      <c r="Q28" s="13">
        <v>0</v>
      </c>
      <c r="R28" s="16">
        <v>1</v>
      </c>
      <c r="S28" s="46">
        <f t="shared" si="1"/>
        <v>8</v>
      </c>
      <c r="T28" s="14">
        <v>3</v>
      </c>
      <c r="U28" s="15">
        <v>3</v>
      </c>
      <c r="V28" s="13">
        <v>4</v>
      </c>
      <c r="W28" s="13">
        <v>1</v>
      </c>
      <c r="X28" s="14">
        <v>39</v>
      </c>
      <c r="Y28" s="16">
        <v>1</v>
      </c>
      <c r="Z28" s="46">
        <f t="shared" si="2"/>
        <v>55</v>
      </c>
    </row>
    <row r="29" spans="1:26" x14ac:dyDescent="0.35">
      <c r="A29" s="4" t="s">
        <v>12</v>
      </c>
      <c r="B29" s="33" t="s">
        <v>34</v>
      </c>
      <c r="C29" s="1">
        <v>2</v>
      </c>
      <c r="D29" s="13" t="s">
        <v>40</v>
      </c>
      <c r="E29" s="17">
        <v>0.44444444444444442</v>
      </c>
      <c r="F29" s="53">
        <v>0.56805555555555554</v>
      </c>
      <c r="G29" s="51">
        <f t="shared" si="0"/>
        <v>0.12361111111111112</v>
      </c>
      <c r="H29" s="41">
        <v>0</v>
      </c>
      <c r="I29" s="14">
        <v>1</v>
      </c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1</v>
      </c>
      <c r="R29" s="16">
        <v>1</v>
      </c>
      <c r="S29" s="46">
        <f t="shared" si="1"/>
        <v>10</v>
      </c>
      <c r="T29" s="14">
        <v>3</v>
      </c>
      <c r="U29" s="15">
        <v>3</v>
      </c>
      <c r="V29" s="13">
        <v>4</v>
      </c>
      <c r="W29" s="13">
        <v>1</v>
      </c>
      <c r="X29" s="14">
        <v>37</v>
      </c>
      <c r="Y29" s="16">
        <v>0</v>
      </c>
      <c r="Z29" s="46">
        <f t="shared" si="2"/>
        <v>56</v>
      </c>
    </row>
    <row r="30" spans="1:26" x14ac:dyDescent="0.35">
      <c r="A30" s="4" t="s">
        <v>19</v>
      </c>
      <c r="B30" s="33" t="s">
        <v>34</v>
      </c>
      <c r="C30" s="1">
        <v>3</v>
      </c>
      <c r="D30" s="13" t="s">
        <v>40</v>
      </c>
      <c r="E30" s="17">
        <v>0.46597222222222223</v>
      </c>
      <c r="F30" s="53">
        <v>0.54027777777777775</v>
      </c>
      <c r="G30" s="51">
        <f t="shared" si="0"/>
        <v>7.4305555555555514E-2</v>
      </c>
      <c r="H30" s="41">
        <v>0</v>
      </c>
      <c r="I30" s="14">
        <v>1</v>
      </c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3">
        <v>1</v>
      </c>
      <c r="R30" s="16">
        <v>1</v>
      </c>
      <c r="S30" s="46">
        <f t="shared" si="1"/>
        <v>10</v>
      </c>
      <c r="T30" s="14">
        <v>3</v>
      </c>
      <c r="U30" s="15">
        <v>3</v>
      </c>
      <c r="V30" s="13">
        <v>6</v>
      </c>
      <c r="W30" s="13">
        <v>0</v>
      </c>
      <c r="X30" s="14">
        <v>40</v>
      </c>
      <c r="Y30" s="16">
        <v>0</v>
      </c>
      <c r="Z30" s="46">
        <f t="shared" si="2"/>
        <v>62</v>
      </c>
    </row>
    <row r="31" spans="1:26" x14ac:dyDescent="0.35">
      <c r="A31" s="4" t="s">
        <v>20</v>
      </c>
      <c r="B31" s="33" t="s">
        <v>34</v>
      </c>
      <c r="C31" s="1">
        <v>3</v>
      </c>
      <c r="D31" s="13" t="s">
        <v>40</v>
      </c>
      <c r="E31" s="17">
        <v>0.4201388888888889</v>
      </c>
      <c r="F31" s="53">
        <v>0.53472222222222221</v>
      </c>
      <c r="G31" s="51">
        <f t="shared" si="0"/>
        <v>0.11458333333333331</v>
      </c>
      <c r="H31" s="41">
        <v>0</v>
      </c>
      <c r="I31" s="14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1</v>
      </c>
      <c r="R31" s="16">
        <v>1</v>
      </c>
      <c r="S31" s="46">
        <f t="shared" si="1"/>
        <v>10</v>
      </c>
      <c r="T31" s="14">
        <v>3</v>
      </c>
      <c r="U31" s="15">
        <v>3</v>
      </c>
      <c r="V31" s="13">
        <v>6</v>
      </c>
      <c r="W31" s="13">
        <v>0</v>
      </c>
      <c r="X31" s="14">
        <v>38</v>
      </c>
      <c r="Y31" s="16">
        <v>0</v>
      </c>
      <c r="Z31" s="46">
        <f t="shared" si="2"/>
        <v>60</v>
      </c>
    </row>
    <row r="32" spans="1:26" x14ac:dyDescent="0.35">
      <c r="A32" s="4" t="s">
        <v>30</v>
      </c>
      <c r="B32" s="33" t="s">
        <v>34</v>
      </c>
      <c r="C32" s="1">
        <v>2</v>
      </c>
      <c r="D32" s="13" t="s">
        <v>40</v>
      </c>
      <c r="E32" s="17">
        <v>0.43541666666666662</v>
      </c>
      <c r="F32" s="53">
        <v>0.51874999999999993</v>
      </c>
      <c r="G32" s="51">
        <f t="shared" si="0"/>
        <v>8.3333333333333315E-2</v>
      </c>
      <c r="H32" s="41">
        <v>0</v>
      </c>
      <c r="I32" s="14">
        <v>1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13">
        <v>1</v>
      </c>
      <c r="P32" s="13">
        <v>1</v>
      </c>
      <c r="Q32" s="13">
        <v>1</v>
      </c>
      <c r="R32" s="16">
        <v>1</v>
      </c>
      <c r="S32" s="46">
        <f t="shared" si="1"/>
        <v>10</v>
      </c>
      <c r="T32" s="14">
        <v>3</v>
      </c>
      <c r="U32" s="15">
        <v>3</v>
      </c>
      <c r="V32" s="13">
        <v>6</v>
      </c>
      <c r="W32" s="13">
        <v>0</v>
      </c>
      <c r="X32" s="14">
        <v>39</v>
      </c>
      <c r="Y32" s="16">
        <v>1</v>
      </c>
      <c r="Z32" s="46">
        <f t="shared" si="2"/>
        <v>60</v>
      </c>
    </row>
    <row r="33" spans="1:26" x14ac:dyDescent="0.35">
      <c r="A33" s="4" t="s">
        <v>29</v>
      </c>
      <c r="B33" s="33" t="s">
        <v>34</v>
      </c>
      <c r="C33" s="1">
        <v>3</v>
      </c>
      <c r="D33" s="13" t="s">
        <v>40</v>
      </c>
      <c r="E33" s="17">
        <v>0.4201388888888889</v>
      </c>
      <c r="F33" s="53">
        <v>0.54236111111111118</v>
      </c>
      <c r="G33" s="51">
        <f t="shared" si="0"/>
        <v>0.12222222222222229</v>
      </c>
      <c r="H33" s="41">
        <v>0</v>
      </c>
      <c r="I33" s="14">
        <v>0</v>
      </c>
      <c r="J33" s="13">
        <v>0</v>
      </c>
      <c r="K33" s="13">
        <v>1</v>
      </c>
      <c r="L33" s="13">
        <v>1</v>
      </c>
      <c r="M33" s="13">
        <v>0</v>
      </c>
      <c r="N33" s="13">
        <v>1</v>
      </c>
      <c r="O33" s="13">
        <v>1</v>
      </c>
      <c r="P33" s="13">
        <v>1</v>
      </c>
      <c r="Q33" s="13">
        <v>0</v>
      </c>
      <c r="R33" s="16">
        <v>1</v>
      </c>
      <c r="S33" s="46">
        <f t="shared" si="1"/>
        <v>6</v>
      </c>
      <c r="T33" s="14">
        <v>0</v>
      </c>
      <c r="U33" s="15">
        <v>0</v>
      </c>
      <c r="V33" s="13">
        <v>0</v>
      </c>
      <c r="W33" s="13">
        <v>0</v>
      </c>
      <c r="X33" s="14">
        <v>34</v>
      </c>
      <c r="Y33" s="16">
        <v>0</v>
      </c>
      <c r="Z33" s="46">
        <f t="shared" si="2"/>
        <v>40</v>
      </c>
    </row>
    <row r="34" spans="1:26" ht="15" thickBot="1" x14ac:dyDescent="0.4">
      <c r="A34" s="5" t="s">
        <v>7</v>
      </c>
      <c r="B34" s="34" t="s">
        <v>42</v>
      </c>
      <c r="C34" s="6">
        <v>3</v>
      </c>
      <c r="D34" s="18" t="s">
        <v>40</v>
      </c>
      <c r="E34" s="23">
        <v>0.48125000000000001</v>
      </c>
      <c r="F34" s="55">
        <v>0.60347222222222219</v>
      </c>
      <c r="G34" s="52">
        <f t="shared" si="0"/>
        <v>0.12222222222222218</v>
      </c>
      <c r="H34" s="42">
        <v>0</v>
      </c>
      <c r="I34" s="19">
        <v>1</v>
      </c>
      <c r="J34" s="18">
        <v>0</v>
      </c>
      <c r="K34" s="18">
        <v>1</v>
      </c>
      <c r="L34" s="18">
        <v>1</v>
      </c>
      <c r="M34" s="18">
        <v>1</v>
      </c>
      <c r="N34" s="18">
        <v>1</v>
      </c>
      <c r="O34" s="18">
        <v>1</v>
      </c>
      <c r="P34" s="18">
        <v>0</v>
      </c>
      <c r="Q34" s="18">
        <v>0</v>
      </c>
      <c r="R34" s="21">
        <v>1</v>
      </c>
      <c r="S34" s="47">
        <f t="shared" si="1"/>
        <v>7</v>
      </c>
      <c r="T34" s="19">
        <v>0</v>
      </c>
      <c r="U34" s="20">
        <v>0</v>
      </c>
      <c r="V34" s="18">
        <v>4</v>
      </c>
      <c r="W34" s="18">
        <v>0</v>
      </c>
      <c r="X34" s="19">
        <v>37</v>
      </c>
      <c r="Y34" s="21">
        <v>0</v>
      </c>
      <c r="Z34" s="47">
        <f t="shared" si="2"/>
        <v>48</v>
      </c>
    </row>
    <row r="35" spans="1:26" x14ac:dyDescent="0.35">
      <c r="A35" s="13"/>
      <c r="B35" s="13"/>
      <c r="C35" s="13"/>
      <c r="D35" s="13"/>
      <c r="E35" s="13"/>
      <c r="F35" s="13"/>
      <c r="G35" s="13"/>
      <c r="H35" s="43"/>
    </row>
    <row r="36" spans="1:26" ht="18.5" x14ac:dyDescent="0.35">
      <c r="A36" s="13"/>
      <c r="B36" s="13"/>
      <c r="C36" s="49">
        <f>SUM(C3:C25)+SUM(C27:C34)</f>
        <v>89</v>
      </c>
      <c r="D36" s="13"/>
      <c r="E36" s="13"/>
      <c r="F36" s="13"/>
      <c r="G36" s="13"/>
      <c r="H36" s="43"/>
    </row>
    <row r="37" spans="1:26" x14ac:dyDescent="0.35">
      <c r="A37" s="13"/>
      <c r="B37" s="13"/>
      <c r="C37" s="13"/>
      <c r="D37" s="13"/>
      <c r="E37" s="13"/>
      <c r="F37" s="13"/>
      <c r="G37" s="13"/>
      <c r="H37" s="43"/>
    </row>
    <row r="38" spans="1:26" x14ac:dyDescent="0.35">
      <c r="A38" s="13"/>
      <c r="B38" s="13"/>
      <c r="C38" s="13"/>
      <c r="D38" s="13"/>
      <c r="E38" s="13"/>
      <c r="F38" s="13"/>
      <c r="G38" s="13"/>
      <c r="H38" s="43"/>
    </row>
  </sheetData>
  <mergeCells count="1">
    <mergeCell ref="I1:R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52BAA-3CA9-4773-BE49-3734332D1560}">
  <dimension ref="B1:AB38"/>
  <sheetViews>
    <sheetView topLeftCell="A16" workbookViewId="0">
      <selection activeCell="AJ27" sqref="AJ27"/>
    </sheetView>
  </sheetViews>
  <sheetFormatPr defaultRowHeight="14.5" x14ac:dyDescent="0.35"/>
  <cols>
    <col min="1" max="1" width="8.7265625" style="12"/>
    <col min="2" max="2" width="6.81640625" style="12" customWidth="1"/>
    <col min="3" max="3" width="27.1796875" style="12" customWidth="1"/>
    <col min="4" max="4" width="8.7265625" style="12"/>
    <col min="5" max="8" width="0" style="12" hidden="1" customWidth="1"/>
    <col min="9" max="9" width="8.7265625" style="12"/>
    <col min="10" max="10" width="0" style="40" hidden="1" customWidth="1"/>
    <col min="11" max="20" width="0" style="12" hidden="1" customWidth="1"/>
    <col min="21" max="21" width="0" style="2" hidden="1" customWidth="1"/>
    <col min="22" max="27" width="0" style="12" hidden="1" customWidth="1"/>
    <col min="28" max="28" width="8.7265625" style="2"/>
    <col min="29" max="16384" width="8.7265625" style="12"/>
  </cols>
  <sheetData>
    <row r="1" spans="2:28" ht="15" thickBot="1" x14ac:dyDescent="0.4">
      <c r="K1" s="25" t="s">
        <v>43</v>
      </c>
      <c r="L1" s="26"/>
      <c r="M1" s="26"/>
      <c r="N1" s="26"/>
      <c r="O1" s="26"/>
      <c r="P1" s="26"/>
      <c r="Q1" s="26"/>
      <c r="R1" s="26"/>
      <c r="S1" s="26"/>
      <c r="T1" s="27"/>
      <c r="U1" s="39"/>
    </row>
    <row r="2" spans="2:28" s="3" customFormat="1" ht="36" customHeight="1" thickBot="1" x14ac:dyDescent="0.4">
      <c r="B2" s="11" t="s">
        <v>63</v>
      </c>
      <c r="C2" s="9" t="s">
        <v>0</v>
      </c>
      <c r="D2" s="11" t="s">
        <v>31</v>
      </c>
      <c r="E2" s="10" t="s">
        <v>32</v>
      </c>
      <c r="F2" s="10" t="s">
        <v>35</v>
      </c>
      <c r="G2" s="9" t="s">
        <v>36</v>
      </c>
      <c r="H2" s="28" t="s">
        <v>37</v>
      </c>
      <c r="I2" s="11" t="s">
        <v>38</v>
      </c>
      <c r="J2" s="35" t="s">
        <v>39</v>
      </c>
      <c r="K2" s="36" t="s">
        <v>44</v>
      </c>
      <c r="L2" s="37" t="s">
        <v>45</v>
      </c>
      <c r="M2" s="37" t="s">
        <v>46</v>
      </c>
      <c r="N2" s="37" t="s">
        <v>47</v>
      </c>
      <c r="O2" s="37" t="s">
        <v>48</v>
      </c>
      <c r="P2" s="37" t="s">
        <v>49</v>
      </c>
      <c r="Q2" s="37" t="s">
        <v>50</v>
      </c>
      <c r="R2" s="37" t="s">
        <v>51</v>
      </c>
      <c r="S2" s="37" t="s">
        <v>52</v>
      </c>
      <c r="T2" s="38" t="s">
        <v>53</v>
      </c>
      <c r="U2" s="44" t="s">
        <v>62</v>
      </c>
      <c r="V2" s="9" t="s">
        <v>54</v>
      </c>
      <c r="W2" s="11" t="s">
        <v>55</v>
      </c>
      <c r="X2" s="10" t="s">
        <v>58</v>
      </c>
      <c r="Y2" s="10" t="s">
        <v>56</v>
      </c>
      <c r="Z2" s="9" t="s">
        <v>59</v>
      </c>
      <c r="AA2" s="28" t="s">
        <v>57</v>
      </c>
      <c r="AB2" s="28" t="s">
        <v>60</v>
      </c>
    </row>
    <row r="3" spans="2:28" x14ac:dyDescent="0.35">
      <c r="B3" s="66" t="s">
        <v>64</v>
      </c>
      <c r="C3" s="67" t="s">
        <v>8</v>
      </c>
      <c r="D3" s="68" t="s">
        <v>33</v>
      </c>
      <c r="E3" s="69">
        <v>3</v>
      </c>
      <c r="F3" s="70" t="s">
        <v>40</v>
      </c>
      <c r="G3" s="71">
        <v>0.43541666666666662</v>
      </c>
      <c r="H3" s="72">
        <v>0.55763888888888891</v>
      </c>
      <c r="I3" s="86">
        <f>H3-G3</f>
        <v>0.12222222222222229</v>
      </c>
      <c r="J3" s="73">
        <v>0</v>
      </c>
      <c r="K3" s="74">
        <v>1</v>
      </c>
      <c r="L3" s="70">
        <v>0</v>
      </c>
      <c r="M3" s="70">
        <v>1</v>
      </c>
      <c r="N3" s="70">
        <v>1</v>
      </c>
      <c r="O3" s="70">
        <v>1</v>
      </c>
      <c r="P3" s="70">
        <v>1</v>
      </c>
      <c r="Q3" s="70">
        <v>1</v>
      </c>
      <c r="R3" s="70">
        <v>1</v>
      </c>
      <c r="S3" s="70">
        <v>1</v>
      </c>
      <c r="T3" s="75">
        <v>1</v>
      </c>
      <c r="U3" s="70">
        <f>K3+L3+M3+N3+O3+P3+Q3+R3+S3+T3</f>
        <v>9</v>
      </c>
      <c r="V3" s="74">
        <v>3</v>
      </c>
      <c r="W3" s="66">
        <v>3</v>
      </c>
      <c r="X3" s="70">
        <v>6</v>
      </c>
      <c r="Y3" s="70">
        <v>0</v>
      </c>
      <c r="Z3" s="74">
        <v>38</v>
      </c>
      <c r="AA3" s="75">
        <v>0</v>
      </c>
      <c r="AB3" s="75">
        <f>U3+V3+W3+X3-Y3+Z3-AA3-J3</f>
        <v>59</v>
      </c>
    </row>
    <row r="4" spans="2:28" x14ac:dyDescent="0.35">
      <c r="B4" s="56" t="s">
        <v>65</v>
      </c>
      <c r="C4" s="57" t="s">
        <v>3</v>
      </c>
      <c r="D4" s="58" t="s">
        <v>33</v>
      </c>
      <c r="E4" s="59">
        <v>2</v>
      </c>
      <c r="F4" s="60" t="s">
        <v>40</v>
      </c>
      <c r="G4" s="61">
        <v>0.42222222222222222</v>
      </c>
      <c r="H4" s="62">
        <v>0.54513888888888895</v>
      </c>
      <c r="I4" s="87">
        <f>H4-G4</f>
        <v>0.12291666666666673</v>
      </c>
      <c r="J4" s="63">
        <v>0</v>
      </c>
      <c r="K4" s="64">
        <v>1</v>
      </c>
      <c r="L4" s="60">
        <v>0</v>
      </c>
      <c r="M4" s="60">
        <v>1</v>
      </c>
      <c r="N4" s="60">
        <v>1</v>
      </c>
      <c r="O4" s="60">
        <v>1</v>
      </c>
      <c r="P4" s="60">
        <v>1</v>
      </c>
      <c r="Q4" s="60">
        <v>1</v>
      </c>
      <c r="R4" s="60">
        <v>1</v>
      </c>
      <c r="S4" s="60">
        <v>1</v>
      </c>
      <c r="T4" s="65">
        <v>1</v>
      </c>
      <c r="U4" s="60">
        <f>K4+L4+M4+N4+O4+P4+Q4+R4+S4+T4</f>
        <v>9</v>
      </c>
      <c r="V4" s="64">
        <v>3</v>
      </c>
      <c r="W4" s="56">
        <v>3</v>
      </c>
      <c r="X4" s="60">
        <v>6</v>
      </c>
      <c r="Y4" s="60">
        <v>0</v>
      </c>
      <c r="Z4" s="64">
        <v>39</v>
      </c>
      <c r="AA4" s="65">
        <v>1</v>
      </c>
      <c r="AB4" s="65">
        <f>U4+V4+W4+X4-Y4+Z4-AA4-J4</f>
        <v>59</v>
      </c>
    </row>
    <row r="5" spans="2:28" ht="15" thickBot="1" x14ac:dyDescent="0.4">
      <c r="B5" s="76" t="s">
        <v>66</v>
      </c>
      <c r="C5" s="77" t="s">
        <v>21</v>
      </c>
      <c r="D5" s="78" t="s">
        <v>33</v>
      </c>
      <c r="E5" s="79">
        <v>3</v>
      </c>
      <c r="F5" s="80" t="s">
        <v>40</v>
      </c>
      <c r="G5" s="81">
        <v>0.41666666666666669</v>
      </c>
      <c r="H5" s="82">
        <v>0.53472222222222221</v>
      </c>
      <c r="I5" s="88">
        <f>H5-G5</f>
        <v>0.11805555555555552</v>
      </c>
      <c r="J5" s="83">
        <v>0</v>
      </c>
      <c r="K5" s="84">
        <v>1</v>
      </c>
      <c r="L5" s="80">
        <v>0</v>
      </c>
      <c r="M5" s="80">
        <v>1</v>
      </c>
      <c r="N5" s="80">
        <v>1</v>
      </c>
      <c r="O5" s="80">
        <v>1</v>
      </c>
      <c r="P5" s="80">
        <v>1</v>
      </c>
      <c r="Q5" s="80">
        <v>0</v>
      </c>
      <c r="R5" s="80">
        <v>1</v>
      </c>
      <c r="S5" s="80">
        <v>1</v>
      </c>
      <c r="T5" s="85">
        <v>1</v>
      </c>
      <c r="U5" s="80">
        <f>K5+L5+M5+N5+O5+P5+Q5+R5+S5+T5</f>
        <v>8</v>
      </c>
      <c r="V5" s="84">
        <v>3</v>
      </c>
      <c r="W5" s="76">
        <v>3</v>
      </c>
      <c r="X5" s="80">
        <v>6</v>
      </c>
      <c r="Y5" s="80">
        <v>0</v>
      </c>
      <c r="Z5" s="84">
        <v>39</v>
      </c>
      <c r="AA5" s="85">
        <v>1</v>
      </c>
      <c r="AB5" s="85">
        <f>U5+V5+W5+X5-Y5+Z5-AA5-J5</f>
        <v>58</v>
      </c>
    </row>
    <row r="6" spans="2:28" x14ac:dyDescent="0.35">
      <c r="B6" s="15" t="s">
        <v>67</v>
      </c>
      <c r="C6" s="4" t="s">
        <v>28</v>
      </c>
      <c r="D6" s="33" t="s">
        <v>33</v>
      </c>
      <c r="E6" s="1">
        <v>4</v>
      </c>
      <c r="F6" s="13" t="s">
        <v>40</v>
      </c>
      <c r="G6" s="17">
        <v>0.4548611111111111</v>
      </c>
      <c r="H6" s="53">
        <v>0.57708333333333328</v>
      </c>
      <c r="I6" s="51">
        <f>H6-G6</f>
        <v>0.12222222222222218</v>
      </c>
      <c r="J6" s="41">
        <v>0</v>
      </c>
      <c r="K6" s="14">
        <v>1</v>
      </c>
      <c r="L6" s="13">
        <v>0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>
        <v>1</v>
      </c>
      <c r="S6" s="13">
        <v>1</v>
      </c>
      <c r="T6" s="16">
        <v>1</v>
      </c>
      <c r="U6" s="39">
        <f>K6+L6+M6+N6+O6+P6+Q6+R6+S6+T6</f>
        <v>9</v>
      </c>
      <c r="V6" s="14">
        <v>3</v>
      </c>
      <c r="W6" s="15">
        <v>3</v>
      </c>
      <c r="X6" s="13">
        <v>6</v>
      </c>
      <c r="Y6" s="13">
        <v>0</v>
      </c>
      <c r="Z6" s="14">
        <v>36</v>
      </c>
      <c r="AA6" s="16">
        <v>0</v>
      </c>
      <c r="AB6" s="48">
        <f>U6+V6+W6+X6-Y6+Z6-AA6-J6</f>
        <v>57</v>
      </c>
    </row>
    <row r="7" spans="2:28" x14ac:dyDescent="0.35">
      <c r="B7" s="15" t="s">
        <v>68</v>
      </c>
      <c r="C7" s="4" t="s">
        <v>4</v>
      </c>
      <c r="D7" s="33" t="s">
        <v>33</v>
      </c>
      <c r="E7" s="1">
        <v>4</v>
      </c>
      <c r="F7" s="13" t="s">
        <v>61</v>
      </c>
      <c r="G7" s="17">
        <v>0.4993055555555555</v>
      </c>
      <c r="H7" s="53">
        <v>0.62291666666666667</v>
      </c>
      <c r="I7" s="51">
        <f>H7-G7</f>
        <v>0.12361111111111117</v>
      </c>
      <c r="J7" s="41">
        <v>0</v>
      </c>
      <c r="K7" s="14">
        <v>1</v>
      </c>
      <c r="L7" s="13">
        <v>0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6">
        <v>1</v>
      </c>
      <c r="U7" s="39">
        <f>K7+L7+M7+N7+O7+P7+Q7+R7+S7+T7</f>
        <v>9</v>
      </c>
      <c r="V7" s="14">
        <v>3</v>
      </c>
      <c r="W7" s="15">
        <v>3</v>
      </c>
      <c r="X7" s="13">
        <v>4</v>
      </c>
      <c r="Y7" s="13">
        <v>1</v>
      </c>
      <c r="Z7" s="14">
        <v>38</v>
      </c>
      <c r="AA7" s="16">
        <v>0</v>
      </c>
      <c r="AB7" s="48">
        <f>U7+V7+W7+X7-Y7+Z7-AA7-J7</f>
        <v>56</v>
      </c>
    </row>
    <row r="8" spans="2:28" x14ac:dyDescent="0.35">
      <c r="B8" s="15" t="s">
        <v>69</v>
      </c>
      <c r="C8" s="4" t="s">
        <v>10</v>
      </c>
      <c r="D8" s="33" t="s">
        <v>33</v>
      </c>
      <c r="E8" s="1">
        <v>3</v>
      </c>
      <c r="F8" s="13" t="s">
        <v>61</v>
      </c>
      <c r="G8" s="17">
        <v>0.4993055555555555</v>
      </c>
      <c r="H8" s="53">
        <v>0.62013888888888891</v>
      </c>
      <c r="I8" s="51">
        <f>H8-G8</f>
        <v>0.1208333333333334</v>
      </c>
      <c r="J8" s="41">
        <v>0</v>
      </c>
      <c r="K8" s="14">
        <v>1</v>
      </c>
      <c r="L8" s="13">
        <v>0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6">
        <v>1</v>
      </c>
      <c r="U8" s="39">
        <f>K8+L8+M8+N8+O8+P8+Q8+R8+S8+T8</f>
        <v>9</v>
      </c>
      <c r="V8" s="14">
        <v>3</v>
      </c>
      <c r="W8" s="15">
        <v>3</v>
      </c>
      <c r="X8" s="13">
        <v>4</v>
      </c>
      <c r="Y8" s="13">
        <v>1</v>
      </c>
      <c r="Z8" s="14">
        <v>37</v>
      </c>
      <c r="AA8" s="16">
        <v>0</v>
      </c>
      <c r="AB8" s="48">
        <f>U8+V8+W8+X8-Y8+Z8-AA8-J8</f>
        <v>55</v>
      </c>
    </row>
    <row r="9" spans="2:28" x14ac:dyDescent="0.35">
      <c r="B9" s="15" t="s">
        <v>70</v>
      </c>
      <c r="C9" s="4" t="s">
        <v>24</v>
      </c>
      <c r="D9" s="33" t="s">
        <v>33</v>
      </c>
      <c r="E9" s="1">
        <v>4</v>
      </c>
      <c r="F9" s="13" t="s">
        <v>40</v>
      </c>
      <c r="G9" s="17">
        <v>0.42986111111111108</v>
      </c>
      <c r="H9" s="53">
        <v>0.5541666666666667</v>
      </c>
      <c r="I9" s="51">
        <f>H9-G9</f>
        <v>0.12430555555555561</v>
      </c>
      <c r="J9" s="41">
        <v>0</v>
      </c>
      <c r="K9" s="14">
        <v>1</v>
      </c>
      <c r="L9" s="13">
        <v>0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6">
        <v>1</v>
      </c>
      <c r="U9" s="39">
        <f>K9+L9+M9+N9+O9+P9+Q9+R9+S9+T9</f>
        <v>9</v>
      </c>
      <c r="V9" s="14">
        <v>0</v>
      </c>
      <c r="W9" s="15">
        <v>3</v>
      </c>
      <c r="X9" s="13">
        <v>6</v>
      </c>
      <c r="Y9" s="13">
        <v>0</v>
      </c>
      <c r="Z9" s="14">
        <v>37</v>
      </c>
      <c r="AA9" s="16">
        <v>0</v>
      </c>
      <c r="AB9" s="48">
        <f>U9+V9+W9+X9-Y9+Z9-AA9-J9</f>
        <v>55</v>
      </c>
    </row>
    <row r="10" spans="2:28" x14ac:dyDescent="0.35">
      <c r="B10" s="15" t="s">
        <v>71</v>
      </c>
      <c r="C10" s="4" t="s">
        <v>5</v>
      </c>
      <c r="D10" s="33" t="s">
        <v>33</v>
      </c>
      <c r="E10" s="1">
        <v>1</v>
      </c>
      <c r="F10" s="13" t="s">
        <v>40</v>
      </c>
      <c r="G10" s="17">
        <v>0.46319444444444446</v>
      </c>
      <c r="H10" s="53">
        <v>0.58472222222222225</v>
      </c>
      <c r="I10" s="51">
        <f>H10-G10</f>
        <v>0.12152777777777779</v>
      </c>
      <c r="J10" s="41">
        <v>0</v>
      </c>
      <c r="K10" s="14">
        <v>1</v>
      </c>
      <c r="L10" s="13">
        <v>0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6">
        <v>1</v>
      </c>
      <c r="U10" s="39">
        <f>K10+L10+M10+N10+O10+P10+Q10+R10+S10+T10</f>
        <v>9</v>
      </c>
      <c r="V10" s="14">
        <v>3</v>
      </c>
      <c r="W10" s="15">
        <v>0</v>
      </c>
      <c r="X10" s="13">
        <v>6</v>
      </c>
      <c r="Y10" s="13">
        <v>0</v>
      </c>
      <c r="Z10" s="14">
        <v>36</v>
      </c>
      <c r="AA10" s="16">
        <v>0</v>
      </c>
      <c r="AB10" s="48">
        <f>U10+V10+W10+X10-Y10+Z10-AA10-J10</f>
        <v>54</v>
      </c>
    </row>
    <row r="11" spans="2:28" x14ac:dyDescent="0.35">
      <c r="B11" s="15" t="s">
        <v>72</v>
      </c>
      <c r="C11" s="4" t="s">
        <v>41</v>
      </c>
      <c r="D11" s="33" t="s">
        <v>33</v>
      </c>
      <c r="E11" s="1">
        <v>1</v>
      </c>
      <c r="F11" s="13" t="s">
        <v>40</v>
      </c>
      <c r="G11" s="17">
        <v>0.45833333333333331</v>
      </c>
      <c r="H11" s="53">
        <v>0.58333333333333337</v>
      </c>
      <c r="I11" s="51">
        <f>H11-G11</f>
        <v>0.12500000000000006</v>
      </c>
      <c r="J11" s="41">
        <v>0</v>
      </c>
      <c r="K11" s="14">
        <v>1</v>
      </c>
      <c r="L11" s="13">
        <v>0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6">
        <v>1</v>
      </c>
      <c r="U11" s="39">
        <f>K11+L11+M11+N11+O11+P11+Q11+R11+S11+T11</f>
        <v>9</v>
      </c>
      <c r="V11" s="14">
        <v>3</v>
      </c>
      <c r="W11" s="15">
        <v>0</v>
      </c>
      <c r="X11" s="13">
        <v>6</v>
      </c>
      <c r="Y11" s="13">
        <v>0</v>
      </c>
      <c r="Z11" s="14">
        <v>37</v>
      </c>
      <c r="AA11" s="16">
        <v>3</v>
      </c>
      <c r="AB11" s="48">
        <f>U11+V11+W11+X11-Y11+Z11-AA11-J11</f>
        <v>52</v>
      </c>
    </row>
    <row r="12" spans="2:28" x14ac:dyDescent="0.35">
      <c r="B12" s="15" t="s">
        <v>73</v>
      </c>
      <c r="C12" s="4" t="s">
        <v>13</v>
      </c>
      <c r="D12" s="33" t="s">
        <v>33</v>
      </c>
      <c r="E12" s="1">
        <v>5</v>
      </c>
      <c r="F12" s="13" t="s">
        <v>61</v>
      </c>
      <c r="G12" s="17">
        <v>0.46597222222222223</v>
      </c>
      <c r="H12" s="53">
        <v>0.59097222222222223</v>
      </c>
      <c r="I12" s="51">
        <f>H12-G12</f>
        <v>0.125</v>
      </c>
      <c r="J12" s="41">
        <v>0</v>
      </c>
      <c r="K12" s="14">
        <v>1</v>
      </c>
      <c r="L12" s="13">
        <v>0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6">
        <v>1</v>
      </c>
      <c r="U12" s="39">
        <f>K12+L12+M12+N12+O12+P12+Q12+R12+S12+T12</f>
        <v>9</v>
      </c>
      <c r="V12" s="14">
        <v>3</v>
      </c>
      <c r="W12" s="15">
        <v>0</v>
      </c>
      <c r="X12" s="13">
        <v>6</v>
      </c>
      <c r="Y12" s="13">
        <v>0</v>
      </c>
      <c r="Z12" s="14">
        <v>33</v>
      </c>
      <c r="AA12" s="16">
        <v>0</v>
      </c>
      <c r="AB12" s="48">
        <f>U12+V12+W12+X12-Y12+Z12-AA12-J12</f>
        <v>51</v>
      </c>
    </row>
    <row r="13" spans="2:28" x14ac:dyDescent="0.35">
      <c r="B13" s="15" t="s">
        <v>74</v>
      </c>
      <c r="C13" s="4" t="s">
        <v>25</v>
      </c>
      <c r="D13" s="33" t="s">
        <v>33</v>
      </c>
      <c r="E13" s="1">
        <v>2</v>
      </c>
      <c r="F13" s="13" t="s">
        <v>40</v>
      </c>
      <c r="G13" s="17">
        <v>0.47847222222222219</v>
      </c>
      <c r="H13" s="53">
        <v>0.60069444444444442</v>
      </c>
      <c r="I13" s="51">
        <f>H13-G13</f>
        <v>0.12222222222222223</v>
      </c>
      <c r="J13" s="41">
        <v>0</v>
      </c>
      <c r="K13" s="14">
        <v>1</v>
      </c>
      <c r="L13" s="13">
        <v>0</v>
      </c>
      <c r="M13" s="13">
        <v>1</v>
      </c>
      <c r="N13" s="13">
        <v>1</v>
      </c>
      <c r="O13" s="13">
        <v>0</v>
      </c>
      <c r="P13" s="13">
        <v>1</v>
      </c>
      <c r="Q13" s="13">
        <v>1</v>
      </c>
      <c r="R13" s="13">
        <v>0</v>
      </c>
      <c r="S13" s="13">
        <v>1</v>
      </c>
      <c r="T13" s="16">
        <v>1</v>
      </c>
      <c r="U13" s="39">
        <f>K13+L13+M13+N13+O13+P13+Q13+R13+S13+T13</f>
        <v>7</v>
      </c>
      <c r="V13" s="14">
        <v>0</v>
      </c>
      <c r="W13" s="15">
        <v>0</v>
      </c>
      <c r="X13" s="13">
        <v>4</v>
      </c>
      <c r="Y13" s="13">
        <v>1</v>
      </c>
      <c r="Z13" s="14">
        <v>38</v>
      </c>
      <c r="AA13" s="16">
        <v>1</v>
      </c>
      <c r="AB13" s="48">
        <f>U13+V13+W13+X13-Y13+Z13-AA13-J13</f>
        <v>47</v>
      </c>
    </row>
    <row r="14" spans="2:28" x14ac:dyDescent="0.35">
      <c r="B14" s="15" t="s">
        <v>75</v>
      </c>
      <c r="C14" s="4" t="s">
        <v>1</v>
      </c>
      <c r="D14" s="33" t="s">
        <v>33</v>
      </c>
      <c r="E14" s="1">
        <v>4</v>
      </c>
      <c r="F14" s="13" t="s">
        <v>40</v>
      </c>
      <c r="G14" s="17">
        <v>0.44930555555555557</v>
      </c>
      <c r="H14" s="53">
        <v>0.56527777777777777</v>
      </c>
      <c r="I14" s="51">
        <f>H14-G14</f>
        <v>0.1159722222222222</v>
      </c>
      <c r="J14" s="41">
        <v>0</v>
      </c>
      <c r="K14" s="14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>
        <v>0</v>
      </c>
      <c r="U14" s="39">
        <f>K14+L14+M14+N14+O14+P14+Q14+R14+S14+T14</f>
        <v>0</v>
      </c>
      <c r="V14" s="14">
        <v>0</v>
      </c>
      <c r="W14" s="15">
        <v>0</v>
      </c>
      <c r="X14" s="13">
        <v>6</v>
      </c>
      <c r="Y14" s="13">
        <v>0</v>
      </c>
      <c r="Z14" s="14">
        <v>40</v>
      </c>
      <c r="AA14" s="16">
        <v>0</v>
      </c>
      <c r="AB14" s="48">
        <f>U14+V14+W14+X14-Y14+Z14-AA14-J14</f>
        <v>46</v>
      </c>
    </row>
    <row r="15" spans="2:28" x14ac:dyDescent="0.35">
      <c r="B15" s="15" t="s">
        <v>76</v>
      </c>
      <c r="C15" s="4" t="s">
        <v>2</v>
      </c>
      <c r="D15" s="33" t="s">
        <v>33</v>
      </c>
      <c r="E15" s="1">
        <v>3</v>
      </c>
      <c r="F15" s="13" t="s">
        <v>40</v>
      </c>
      <c r="G15" s="17">
        <v>0.44930555555555557</v>
      </c>
      <c r="H15" s="53">
        <v>0.56527777777777777</v>
      </c>
      <c r="I15" s="51">
        <f>H15-G15</f>
        <v>0.1159722222222222</v>
      </c>
      <c r="J15" s="41">
        <v>0</v>
      </c>
      <c r="K15" s="14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6">
        <v>0</v>
      </c>
      <c r="U15" s="39">
        <f>K15+L15+M15+N15+O15+P15+Q15+R15+S15+T15</f>
        <v>0</v>
      </c>
      <c r="V15" s="14">
        <v>0</v>
      </c>
      <c r="W15" s="15">
        <v>0</v>
      </c>
      <c r="X15" s="13">
        <v>6</v>
      </c>
      <c r="Y15" s="13">
        <v>0</v>
      </c>
      <c r="Z15" s="14">
        <v>39</v>
      </c>
      <c r="AA15" s="16">
        <v>1</v>
      </c>
      <c r="AB15" s="48">
        <f>U15+V15+W15+X15-Y15+Z15-AA15-J15</f>
        <v>44</v>
      </c>
    </row>
    <row r="16" spans="2:28" x14ac:dyDescent="0.35">
      <c r="B16" s="15" t="s">
        <v>77</v>
      </c>
      <c r="C16" s="4" t="s">
        <v>27</v>
      </c>
      <c r="D16" s="33" t="s">
        <v>33</v>
      </c>
      <c r="E16" s="1">
        <v>1</v>
      </c>
      <c r="F16" s="13" t="s">
        <v>40</v>
      </c>
      <c r="G16" s="17">
        <v>0.45555555555555555</v>
      </c>
      <c r="H16" s="53">
        <v>0.57361111111111118</v>
      </c>
      <c r="I16" s="51">
        <f>H16-G16</f>
        <v>0.11805555555555564</v>
      </c>
      <c r="J16" s="41">
        <v>0</v>
      </c>
      <c r="K16" s="14">
        <v>1</v>
      </c>
      <c r="L16" s="13">
        <v>0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6">
        <v>1</v>
      </c>
      <c r="U16" s="39">
        <f>K16+L16+M16+N16+O16+P16+Q16+R16+S16+T16</f>
        <v>9</v>
      </c>
      <c r="V16" s="14">
        <v>0</v>
      </c>
      <c r="W16" s="15">
        <v>0</v>
      </c>
      <c r="X16" s="13">
        <v>2</v>
      </c>
      <c r="Y16" s="13">
        <v>0</v>
      </c>
      <c r="Z16" s="14">
        <v>33</v>
      </c>
      <c r="AA16" s="16">
        <v>0</v>
      </c>
      <c r="AB16" s="48">
        <f>U16+V16+W16+X16-Y16+Z16-AA16-J16</f>
        <v>44</v>
      </c>
    </row>
    <row r="17" spans="2:28" x14ac:dyDescent="0.35">
      <c r="B17" s="15" t="s">
        <v>78</v>
      </c>
      <c r="C17" s="4" t="s">
        <v>26</v>
      </c>
      <c r="D17" s="33" t="s">
        <v>33</v>
      </c>
      <c r="E17" s="1">
        <v>3</v>
      </c>
      <c r="F17" s="13" t="s">
        <v>40</v>
      </c>
      <c r="G17" s="17">
        <v>0.42986111111111108</v>
      </c>
      <c r="H17" s="53">
        <v>0.55277777777777781</v>
      </c>
      <c r="I17" s="51">
        <f>H17-G17</f>
        <v>0.12291666666666673</v>
      </c>
      <c r="J17" s="41">
        <v>0</v>
      </c>
      <c r="K17" s="14">
        <v>1</v>
      </c>
      <c r="L17" s="13">
        <v>0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0</v>
      </c>
      <c r="S17" s="13">
        <v>1</v>
      </c>
      <c r="T17" s="16">
        <v>1</v>
      </c>
      <c r="U17" s="39">
        <f>K17+L17+M17+N17+O17+P17+Q17+R17+S17+T17</f>
        <v>8</v>
      </c>
      <c r="V17" s="14">
        <v>0</v>
      </c>
      <c r="W17" s="15">
        <v>0</v>
      </c>
      <c r="X17" s="13">
        <v>4</v>
      </c>
      <c r="Y17" s="13">
        <v>1</v>
      </c>
      <c r="Z17" s="14">
        <v>33</v>
      </c>
      <c r="AA17" s="16">
        <v>0</v>
      </c>
      <c r="AB17" s="48">
        <f>U17+V17+W17+X17-Y17+Z17-AA17-J17</f>
        <v>44</v>
      </c>
    </row>
    <row r="18" spans="2:28" x14ac:dyDescent="0.35">
      <c r="B18" s="15" t="s">
        <v>79</v>
      </c>
      <c r="C18" s="4" t="s">
        <v>22</v>
      </c>
      <c r="D18" s="33" t="s">
        <v>33</v>
      </c>
      <c r="E18" s="1">
        <v>3</v>
      </c>
      <c r="F18" s="13" t="s">
        <v>40</v>
      </c>
      <c r="G18" s="17">
        <v>0.43541666666666662</v>
      </c>
      <c r="H18" s="53">
        <v>0.55902777777777779</v>
      </c>
      <c r="I18" s="51">
        <f>H18-G18</f>
        <v>0.12361111111111117</v>
      </c>
      <c r="J18" s="41">
        <v>0</v>
      </c>
      <c r="K18" s="14">
        <v>1</v>
      </c>
      <c r="L18" s="13">
        <v>0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3">
        <v>1</v>
      </c>
      <c r="S18" s="13">
        <v>0</v>
      </c>
      <c r="T18" s="16">
        <v>1</v>
      </c>
      <c r="U18" s="39">
        <f>K18+L18+M18+N18+O18+P18+Q18+R18+S18+T18</f>
        <v>8</v>
      </c>
      <c r="V18" s="14">
        <v>0</v>
      </c>
      <c r="W18" s="15">
        <v>3</v>
      </c>
      <c r="X18" s="13">
        <v>4</v>
      </c>
      <c r="Y18" s="13">
        <v>0</v>
      </c>
      <c r="Z18" s="14">
        <v>30</v>
      </c>
      <c r="AA18" s="16">
        <v>1</v>
      </c>
      <c r="AB18" s="48">
        <f>U18+V18+W18+X18-Y18+Z18-AA18-J18</f>
        <v>44</v>
      </c>
    </row>
    <row r="19" spans="2:28" x14ac:dyDescent="0.35">
      <c r="B19" s="15" t="s">
        <v>80</v>
      </c>
      <c r="C19" s="4" t="s">
        <v>23</v>
      </c>
      <c r="D19" s="33" t="s">
        <v>33</v>
      </c>
      <c r="E19" s="1">
        <v>4</v>
      </c>
      <c r="F19" s="13" t="s">
        <v>40</v>
      </c>
      <c r="G19" s="17">
        <v>0.44791666666666669</v>
      </c>
      <c r="H19" s="53">
        <v>0.57152777777777775</v>
      </c>
      <c r="I19" s="51">
        <f>H19-G19</f>
        <v>0.12361111111111106</v>
      </c>
      <c r="J19" s="41">
        <v>0</v>
      </c>
      <c r="K19" s="14">
        <v>1</v>
      </c>
      <c r="L19" s="13">
        <v>0</v>
      </c>
      <c r="M19" s="13">
        <v>1</v>
      </c>
      <c r="N19" s="13">
        <v>1</v>
      </c>
      <c r="O19" s="13">
        <v>1</v>
      </c>
      <c r="P19" s="13">
        <v>1</v>
      </c>
      <c r="Q19" s="13">
        <v>1</v>
      </c>
      <c r="R19" s="13">
        <v>1</v>
      </c>
      <c r="S19" s="13">
        <v>1</v>
      </c>
      <c r="T19" s="16">
        <v>1</v>
      </c>
      <c r="U19" s="39">
        <f>K19+L19+M19+N19+O19+P19+Q19+R19+S19+T19</f>
        <v>9</v>
      </c>
      <c r="V19" s="14">
        <v>0</v>
      </c>
      <c r="W19" s="15">
        <v>3</v>
      </c>
      <c r="X19" s="13">
        <v>4</v>
      </c>
      <c r="Y19" s="13">
        <v>1</v>
      </c>
      <c r="Z19" s="14">
        <v>34</v>
      </c>
      <c r="AA19" s="16">
        <v>6</v>
      </c>
      <c r="AB19" s="48">
        <f>U19+V19+W19+X19-Y19+Z19-AA19-J19</f>
        <v>43</v>
      </c>
    </row>
    <row r="20" spans="2:28" x14ac:dyDescent="0.35">
      <c r="B20" s="15" t="s">
        <v>81</v>
      </c>
      <c r="C20" s="4" t="s">
        <v>16</v>
      </c>
      <c r="D20" s="33" t="s">
        <v>33</v>
      </c>
      <c r="E20" s="1">
        <v>2</v>
      </c>
      <c r="F20" s="13" t="s">
        <v>40</v>
      </c>
      <c r="G20" s="17">
        <v>0.44930555555555557</v>
      </c>
      <c r="H20" s="53">
        <v>0.56805555555555554</v>
      </c>
      <c r="I20" s="51">
        <f>H20-G20</f>
        <v>0.11874999999999997</v>
      </c>
      <c r="J20" s="41">
        <v>0</v>
      </c>
      <c r="K20" s="14">
        <v>0</v>
      </c>
      <c r="L20" s="13">
        <v>0</v>
      </c>
      <c r="M20" s="13">
        <v>1</v>
      </c>
      <c r="N20" s="13">
        <v>1</v>
      </c>
      <c r="O20" s="13">
        <v>0</v>
      </c>
      <c r="P20" s="13">
        <v>1</v>
      </c>
      <c r="Q20" s="13">
        <v>1</v>
      </c>
      <c r="R20" s="13">
        <v>1</v>
      </c>
      <c r="S20" s="13">
        <v>0</v>
      </c>
      <c r="T20" s="16">
        <v>0</v>
      </c>
      <c r="U20" s="39">
        <f>K20+L20+M20+N20+O20+P20+Q20+R20+S20+T20</f>
        <v>5</v>
      </c>
      <c r="V20" s="14">
        <v>0</v>
      </c>
      <c r="W20" s="15">
        <v>0</v>
      </c>
      <c r="X20" s="13">
        <v>6</v>
      </c>
      <c r="Y20" s="13">
        <v>0</v>
      </c>
      <c r="Z20" s="14">
        <v>31</v>
      </c>
      <c r="AA20" s="16">
        <v>0</v>
      </c>
      <c r="AB20" s="48">
        <f>U20+V20+W20+X20-Y20+Z20-AA20-J20</f>
        <v>42</v>
      </c>
    </row>
    <row r="21" spans="2:28" x14ac:dyDescent="0.35">
      <c r="B21" s="15" t="s">
        <v>82</v>
      </c>
      <c r="C21" s="4" t="s">
        <v>18</v>
      </c>
      <c r="D21" s="33" t="s">
        <v>33</v>
      </c>
      <c r="E21" s="1">
        <v>3</v>
      </c>
      <c r="F21" s="13" t="s">
        <v>40</v>
      </c>
      <c r="G21" s="17">
        <v>0.44930555555555557</v>
      </c>
      <c r="H21" s="53">
        <v>0.56805555555555554</v>
      </c>
      <c r="I21" s="51">
        <f>H21-G21</f>
        <v>0.11874999999999997</v>
      </c>
      <c r="J21" s="41">
        <v>0</v>
      </c>
      <c r="K21" s="14">
        <v>0</v>
      </c>
      <c r="L21" s="13">
        <v>0</v>
      </c>
      <c r="M21" s="13">
        <v>1</v>
      </c>
      <c r="N21" s="13">
        <v>1</v>
      </c>
      <c r="O21" s="13">
        <v>0</v>
      </c>
      <c r="P21" s="13">
        <v>1</v>
      </c>
      <c r="Q21" s="13">
        <v>1</v>
      </c>
      <c r="R21" s="13">
        <v>1</v>
      </c>
      <c r="S21" s="13">
        <v>0</v>
      </c>
      <c r="T21" s="16">
        <v>0</v>
      </c>
      <c r="U21" s="39">
        <f>K21+L21+M21+N21+O21+P21+Q21+R21+S21+T21</f>
        <v>5</v>
      </c>
      <c r="V21" s="14">
        <v>0</v>
      </c>
      <c r="W21" s="15">
        <v>0</v>
      </c>
      <c r="X21" s="13">
        <v>6</v>
      </c>
      <c r="Y21" s="13">
        <v>0</v>
      </c>
      <c r="Z21" s="14">
        <v>31</v>
      </c>
      <c r="AA21" s="16">
        <v>0</v>
      </c>
      <c r="AB21" s="48">
        <f>U21+V21+W21+X21-Y21+Z21-AA21-J21</f>
        <v>42</v>
      </c>
    </row>
    <row r="22" spans="2:28" x14ac:dyDescent="0.35">
      <c r="B22" s="15" t="s">
        <v>83</v>
      </c>
      <c r="C22" s="4" t="s">
        <v>17</v>
      </c>
      <c r="D22" s="33" t="s">
        <v>33</v>
      </c>
      <c r="E22" s="1">
        <v>2</v>
      </c>
      <c r="F22" s="13" t="s">
        <v>40</v>
      </c>
      <c r="G22" s="17">
        <v>0.43333333333333335</v>
      </c>
      <c r="H22" s="53">
        <v>0.55763888888888891</v>
      </c>
      <c r="I22" s="51">
        <f>H22-G22</f>
        <v>0.12430555555555556</v>
      </c>
      <c r="J22" s="41">
        <v>0</v>
      </c>
      <c r="K22" s="14">
        <v>0</v>
      </c>
      <c r="L22" s="13">
        <v>0</v>
      </c>
      <c r="M22" s="13">
        <v>1</v>
      </c>
      <c r="N22" s="13">
        <v>0</v>
      </c>
      <c r="O22" s="13">
        <v>1</v>
      </c>
      <c r="P22" s="13">
        <v>0</v>
      </c>
      <c r="Q22" s="13">
        <v>1</v>
      </c>
      <c r="R22" s="13">
        <v>1</v>
      </c>
      <c r="S22" s="13">
        <v>0</v>
      </c>
      <c r="T22" s="16">
        <v>1</v>
      </c>
      <c r="U22" s="39">
        <f>K22+L22+M22+N22+O22+P22+Q22+R22+S22+T22</f>
        <v>5</v>
      </c>
      <c r="V22" s="14">
        <v>0</v>
      </c>
      <c r="W22" s="15">
        <v>0</v>
      </c>
      <c r="X22" s="13">
        <v>2</v>
      </c>
      <c r="Y22" s="13">
        <v>1</v>
      </c>
      <c r="Z22" s="14">
        <v>27</v>
      </c>
      <c r="AA22" s="16">
        <v>0</v>
      </c>
      <c r="AB22" s="48">
        <f>U22+V22+W22+X22-Y22+Z22-AA22-J22</f>
        <v>33</v>
      </c>
    </row>
    <row r="23" spans="2:28" x14ac:dyDescent="0.35">
      <c r="B23" s="15" t="s">
        <v>84</v>
      </c>
      <c r="C23" s="4" t="s">
        <v>14</v>
      </c>
      <c r="D23" s="33" t="s">
        <v>33</v>
      </c>
      <c r="E23" s="1">
        <v>4</v>
      </c>
      <c r="F23" s="13" t="s">
        <v>61</v>
      </c>
      <c r="G23" s="17">
        <v>0.46597222222222223</v>
      </c>
      <c r="H23" s="53">
        <v>0.59097222222222223</v>
      </c>
      <c r="I23" s="51">
        <f>H23-G23</f>
        <v>0.125</v>
      </c>
      <c r="J23" s="41">
        <v>0</v>
      </c>
      <c r="K23" s="14">
        <v>1</v>
      </c>
      <c r="L23" s="13">
        <v>0</v>
      </c>
      <c r="M23" s="13">
        <v>1</v>
      </c>
      <c r="N23" s="13">
        <v>0</v>
      </c>
      <c r="O23" s="13">
        <v>0</v>
      </c>
      <c r="P23" s="13">
        <v>1</v>
      </c>
      <c r="Q23" s="13">
        <v>1</v>
      </c>
      <c r="R23" s="13">
        <v>0</v>
      </c>
      <c r="S23" s="13">
        <v>0</v>
      </c>
      <c r="T23" s="16">
        <v>0</v>
      </c>
      <c r="U23" s="39">
        <f>K23+L23+M23+N23+O23+P23+Q23+R23+S23+T23</f>
        <v>4</v>
      </c>
      <c r="V23" s="14">
        <v>0</v>
      </c>
      <c r="W23" s="15">
        <v>0</v>
      </c>
      <c r="X23" s="13">
        <v>0</v>
      </c>
      <c r="Y23" s="13">
        <v>0</v>
      </c>
      <c r="Z23" s="14">
        <v>24</v>
      </c>
      <c r="AA23" s="16">
        <v>0</v>
      </c>
      <c r="AB23" s="48">
        <f>U23+V23+W23+X23-Y23+Z23-AA23-J23</f>
        <v>28</v>
      </c>
    </row>
    <row r="24" spans="2:28" x14ac:dyDescent="0.35">
      <c r="B24" s="15" t="s">
        <v>85</v>
      </c>
      <c r="C24" s="4" t="s">
        <v>15</v>
      </c>
      <c r="D24" s="33" t="s">
        <v>33</v>
      </c>
      <c r="E24" s="1">
        <v>5</v>
      </c>
      <c r="F24" s="13" t="s">
        <v>40</v>
      </c>
      <c r="G24" s="17">
        <v>0.42986111111111108</v>
      </c>
      <c r="H24" s="53">
        <v>0.52847222222222223</v>
      </c>
      <c r="I24" s="51">
        <f>H24-G24</f>
        <v>9.8611111111111149E-2</v>
      </c>
      <c r="J24" s="41">
        <v>0</v>
      </c>
      <c r="K24" s="14">
        <v>1</v>
      </c>
      <c r="L24" s="13">
        <v>0</v>
      </c>
      <c r="M24" s="13">
        <v>1</v>
      </c>
      <c r="N24" s="13">
        <v>0</v>
      </c>
      <c r="O24" s="13">
        <v>1</v>
      </c>
      <c r="P24" s="13">
        <v>0</v>
      </c>
      <c r="Q24" s="13">
        <v>0</v>
      </c>
      <c r="R24" s="13">
        <v>0</v>
      </c>
      <c r="S24" s="13">
        <v>0</v>
      </c>
      <c r="T24" s="16">
        <v>1</v>
      </c>
      <c r="U24" s="39">
        <f>K24+L24+M24+N24+O24+P24+Q24+R24+S24+T24</f>
        <v>4</v>
      </c>
      <c r="V24" s="14">
        <v>0</v>
      </c>
      <c r="W24" s="15">
        <v>0</v>
      </c>
      <c r="X24" s="13">
        <v>0</v>
      </c>
      <c r="Y24" s="13">
        <v>0</v>
      </c>
      <c r="Z24" s="14">
        <v>17</v>
      </c>
      <c r="AA24" s="16">
        <v>0</v>
      </c>
      <c r="AB24" s="48">
        <f>U24+V24+W24+X24-Y24+Z24-AA24-J24</f>
        <v>21</v>
      </c>
    </row>
    <row r="25" spans="2:28" ht="15" thickBot="1" x14ac:dyDescent="0.4">
      <c r="B25" s="15" t="s">
        <v>86</v>
      </c>
      <c r="C25" s="4" t="s">
        <v>9</v>
      </c>
      <c r="D25" s="33" t="s">
        <v>33</v>
      </c>
      <c r="E25" s="1">
        <v>2</v>
      </c>
      <c r="F25" s="13" t="s">
        <v>40</v>
      </c>
      <c r="G25" s="17">
        <v>0.47569444444444442</v>
      </c>
      <c r="H25" s="16" t="s">
        <v>40</v>
      </c>
      <c r="I25" s="52">
        <v>0</v>
      </c>
      <c r="J25" s="41" t="s">
        <v>40</v>
      </c>
      <c r="K25" s="14" t="s">
        <v>40</v>
      </c>
      <c r="L25" s="13" t="s">
        <v>40</v>
      </c>
      <c r="M25" s="13" t="s">
        <v>40</v>
      </c>
      <c r="N25" s="13" t="s">
        <v>40</v>
      </c>
      <c r="O25" s="13" t="s">
        <v>40</v>
      </c>
      <c r="P25" s="13" t="s">
        <v>40</v>
      </c>
      <c r="Q25" s="13" t="s">
        <v>40</v>
      </c>
      <c r="R25" s="13" t="s">
        <v>40</v>
      </c>
      <c r="S25" s="13" t="s">
        <v>40</v>
      </c>
      <c r="T25" s="16" t="s">
        <v>40</v>
      </c>
      <c r="U25" s="39" t="s">
        <v>40</v>
      </c>
      <c r="V25" s="14" t="s">
        <v>40</v>
      </c>
      <c r="W25" s="15" t="s">
        <v>40</v>
      </c>
      <c r="X25" s="13" t="s">
        <v>40</v>
      </c>
      <c r="Y25" s="13" t="s">
        <v>40</v>
      </c>
      <c r="Z25" s="14" t="s">
        <v>40</v>
      </c>
      <c r="AA25" s="16" t="s">
        <v>40</v>
      </c>
      <c r="AB25" s="48">
        <v>0</v>
      </c>
    </row>
    <row r="26" spans="2:28" s="3" customFormat="1" ht="33" customHeight="1" thickBot="1" x14ac:dyDescent="0.4">
      <c r="B26" s="11" t="s">
        <v>63</v>
      </c>
      <c r="C26" s="9" t="s">
        <v>0</v>
      </c>
      <c r="D26" s="11" t="s">
        <v>31</v>
      </c>
      <c r="E26" s="10" t="s">
        <v>32</v>
      </c>
      <c r="F26" s="10" t="s">
        <v>35</v>
      </c>
      <c r="G26" s="9" t="s">
        <v>36</v>
      </c>
      <c r="H26" s="28" t="s">
        <v>37</v>
      </c>
      <c r="I26" s="11" t="s">
        <v>38</v>
      </c>
      <c r="J26" s="35" t="s">
        <v>39</v>
      </c>
      <c r="K26" s="29" t="s">
        <v>44</v>
      </c>
      <c r="L26" s="30" t="s">
        <v>45</v>
      </c>
      <c r="M26" s="30" t="s">
        <v>46</v>
      </c>
      <c r="N26" s="30" t="s">
        <v>47</v>
      </c>
      <c r="O26" s="30" t="s">
        <v>48</v>
      </c>
      <c r="P26" s="30" t="s">
        <v>49</v>
      </c>
      <c r="Q26" s="30" t="s">
        <v>50</v>
      </c>
      <c r="R26" s="30" t="s">
        <v>51</v>
      </c>
      <c r="S26" s="30" t="s">
        <v>52</v>
      </c>
      <c r="T26" s="31" t="s">
        <v>53</v>
      </c>
      <c r="U26" s="44" t="s">
        <v>62</v>
      </c>
      <c r="V26" s="9" t="s">
        <v>54</v>
      </c>
      <c r="W26" s="11" t="s">
        <v>55</v>
      </c>
      <c r="X26" s="10" t="s">
        <v>58</v>
      </c>
      <c r="Y26" s="10" t="s">
        <v>56</v>
      </c>
      <c r="Z26" s="9" t="s">
        <v>59</v>
      </c>
      <c r="AA26" s="28" t="s">
        <v>57</v>
      </c>
      <c r="AB26" s="28" t="s">
        <v>60</v>
      </c>
    </row>
    <row r="27" spans="2:28" x14ac:dyDescent="0.35">
      <c r="B27" s="66" t="s">
        <v>64</v>
      </c>
      <c r="C27" s="67" t="s">
        <v>19</v>
      </c>
      <c r="D27" s="68" t="s">
        <v>34</v>
      </c>
      <c r="E27" s="69">
        <v>3</v>
      </c>
      <c r="F27" s="70" t="s">
        <v>40</v>
      </c>
      <c r="G27" s="71">
        <v>0.46597222222222223</v>
      </c>
      <c r="H27" s="72">
        <v>0.54027777777777775</v>
      </c>
      <c r="I27" s="86">
        <f>H27-G27</f>
        <v>7.4305555555555514E-2</v>
      </c>
      <c r="J27" s="73">
        <v>0</v>
      </c>
      <c r="K27" s="74">
        <v>1</v>
      </c>
      <c r="L27" s="70">
        <v>1</v>
      </c>
      <c r="M27" s="70">
        <v>1</v>
      </c>
      <c r="N27" s="70">
        <v>1</v>
      </c>
      <c r="O27" s="70">
        <v>1</v>
      </c>
      <c r="P27" s="70">
        <v>1</v>
      </c>
      <c r="Q27" s="70">
        <v>1</v>
      </c>
      <c r="R27" s="70">
        <v>1</v>
      </c>
      <c r="S27" s="70">
        <v>1</v>
      </c>
      <c r="T27" s="75">
        <v>1</v>
      </c>
      <c r="U27" s="66">
        <f>K27+L27+M27+N27+O27+P27+Q27+R27+S27+T27</f>
        <v>10</v>
      </c>
      <c r="V27" s="74">
        <v>3</v>
      </c>
      <c r="W27" s="66">
        <v>3</v>
      </c>
      <c r="X27" s="70">
        <v>6</v>
      </c>
      <c r="Y27" s="70">
        <v>0</v>
      </c>
      <c r="Z27" s="74">
        <v>40</v>
      </c>
      <c r="AA27" s="75">
        <v>0</v>
      </c>
      <c r="AB27" s="66">
        <f>U27+V27+W27+X27-Y27+Z27-AA27-J27</f>
        <v>62</v>
      </c>
    </row>
    <row r="28" spans="2:28" ht="15" customHeight="1" x14ac:dyDescent="0.35">
      <c r="B28" s="56" t="s">
        <v>65</v>
      </c>
      <c r="C28" s="57" t="s">
        <v>30</v>
      </c>
      <c r="D28" s="58" t="s">
        <v>34</v>
      </c>
      <c r="E28" s="59">
        <v>2</v>
      </c>
      <c r="F28" s="60" t="s">
        <v>40</v>
      </c>
      <c r="G28" s="61">
        <v>0.43541666666666662</v>
      </c>
      <c r="H28" s="62">
        <v>0.51874999999999993</v>
      </c>
      <c r="I28" s="87">
        <f>H28-G28</f>
        <v>8.3333333333333315E-2</v>
      </c>
      <c r="J28" s="63">
        <v>0</v>
      </c>
      <c r="K28" s="64">
        <v>1</v>
      </c>
      <c r="L28" s="60">
        <v>1</v>
      </c>
      <c r="M28" s="60">
        <v>1</v>
      </c>
      <c r="N28" s="60">
        <v>1</v>
      </c>
      <c r="O28" s="60">
        <v>1</v>
      </c>
      <c r="P28" s="60">
        <v>1</v>
      </c>
      <c r="Q28" s="60">
        <v>1</v>
      </c>
      <c r="R28" s="60">
        <v>1</v>
      </c>
      <c r="S28" s="60">
        <v>1</v>
      </c>
      <c r="T28" s="65">
        <v>1</v>
      </c>
      <c r="U28" s="56">
        <f>K28+L28+M28+N28+O28+P28+Q28+R28+S28+T28</f>
        <v>10</v>
      </c>
      <c r="V28" s="64">
        <v>3</v>
      </c>
      <c r="W28" s="56">
        <v>3</v>
      </c>
      <c r="X28" s="60">
        <v>6</v>
      </c>
      <c r="Y28" s="60">
        <v>0</v>
      </c>
      <c r="Z28" s="64">
        <v>39</v>
      </c>
      <c r="AA28" s="65">
        <v>1</v>
      </c>
      <c r="AB28" s="56">
        <f>U28+V28+W28+X28-Y28+Z28-AA28-J28</f>
        <v>60</v>
      </c>
    </row>
    <row r="29" spans="2:28" ht="15" thickBot="1" x14ac:dyDescent="0.4">
      <c r="B29" s="76" t="s">
        <v>66</v>
      </c>
      <c r="C29" s="77" t="s">
        <v>20</v>
      </c>
      <c r="D29" s="78" t="s">
        <v>34</v>
      </c>
      <c r="E29" s="79">
        <v>3</v>
      </c>
      <c r="F29" s="80" t="s">
        <v>40</v>
      </c>
      <c r="G29" s="81">
        <v>0.4201388888888889</v>
      </c>
      <c r="H29" s="82">
        <v>0.53472222222222221</v>
      </c>
      <c r="I29" s="88">
        <f>H29-G29</f>
        <v>0.11458333333333331</v>
      </c>
      <c r="J29" s="83">
        <v>0</v>
      </c>
      <c r="K29" s="84">
        <v>1</v>
      </c>
      <c r="L29" s="80">
        <v>1</v>
      </c>
      <c r="M29" s="80">
        <v>1</v>
      </c>
      <c r="N29" s="80">
        <v>1</v>
      </c>
      <c r="O29" s="80">
        <v>1</v>
      </c>
      <c r="P29" s="80">
        <v>1</v>
      </c>
      <c r="Q29" s="80">
        <v>1</v>
      </c>
      <c r="R29" s="80">
        <v>1</v>
      </c>
      <c r="S29" s="80">
        <v>1</v>
      </c>
      <c r="T29" s="85">
        <v>1</v>
      </c>
      <c r="U29" s="76">
        <f>K29+L29+M29+N29+O29+P29+Q29+R29+S29+T29</f>
        <v>10</v>
      </c>
      <c r="V29" s="84">
        <v>3</v>
      </c>
      <c r="W29" s="76">
        <v>3</v>
      </c>
      <c r="X29" s="80">
        <v>6</v>
      </c>
      <c r="Y29" s="80">
        <v>0</v>
      </c>
      <c r="Z29" s="84">
        <v>38</v>
      </c>
      <c r="AA29" s="85">
        <v>0</v>
      </c>
      <c r="AB29" s="76">
        <f>U29+V29+W29+X29-Y29+Z29-AA29-J29</f>
        <v>60</v>
      </c>
    </row>
    <row r="30" spans="2:28" x14ac:dyDescent="0.35">
      <c r="B30" s="15" t="s">
        <v>67</v>
      </c>
      <c r="C30" s="4" t="s">
        <v>6</v>
      </c>
      <c r="D30" s="33" t="s">
        <v>34</v>
      </c>
      <c r="E30" s="1">
        <v>2</v>
      </c>
      <c r="F30" s="13" t="s">
        <v>40</v>
      </c>
      <c r="G30" s="17">
        <v>0.43541666666666662</v>
      </c>
      <c r="H30" s="53">
        <v>0.55555555555555558</v>
      </c>
      <c r="I30" s="51">
        <f>H30-G30</f>
        <v>0.12013888888888896</v>
      </c>
      <c r="J30" s="41">
        <v>0</v>
      </c>
      <c r="K30" s="14">
        <v>1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3">
        <v>1</v>
      </c>
      <c r="R30" s="13">
        <v>1</v>
      </c>
      <c r="S30" s="13">
        <v>1</v>
      </c>
      <c r="T30" s="16">
        <v>1</v>
      </c>
      <c r="U30" s="46">
        <f>K30+L30+M30+N30+O30+P30+Q30+R30+S30+T30</f>
        <v>10</v>
      </c>
      <c r="V30" s="14">
        <v>3</v>
      </c>
      <c r="W30" s="15">
        <v>3</v>
      </c>
      <c r="X30" s="13">
        <v>4</v>
      </c>
      <c r="Y30" s="13">
        <v>1</v>
      </c>
      <c r="Z30" s="14">
        <v>40</v>
      </c>
      <c r="AA30" s="16">
        <v>0</v>
      </c>
      <c r="AB30" s="46">
        <f>U30+V30+W30+X30-Y30+Z30-AA30-J30</f>
        <v>59</v>
      </c>
    </row>
    <row r="31" spans="2:28" x14ac:dyDescent="0.35">
      <c r="B31" s="15" t="s">
        <v>68</v>
      </c>
      <c r="C31" s="4" t="s">
        <v>12</v>
      </c>
      <c r="D31" s="33" t="s">
        <v>34</v>
      </c>
      <c r="E31" s="1">
        <v>2</v>
      </c>
      <c r="F31" s="13" t="s">
        <v>40</v>
      </c>
      <c r="G31" s="17">
        <v>0.44444444444444442</v>
      </c>
      <c r="H31" s="53">
        <v>0.56805555555555554</v>
      </c>
      <c r="I31" s="51">
        <f>H31-G31</f>
        <v>0.12361111111111112</v>
      </c>
      <c r="J31" s="41">
        <v>0</v>
      </c>
      <c r="K31" s="14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1</v>
      </c>
      <c r="R31" s="13">
        <v>1</v>
      </c>
      <c r="S31" s="13">
        <v>1</v>
      </c>
      <c r="T31" s="16">
        <v>1</v>
      </c>
      <c r="U31" s="46">
        <f>K31+L31+M31+N31+O31+P31+Q31+R31+S31+T31</f>
        <v>10</v>
      </c>
      <c r="V31" s="14">
        <v>3</v>
      </c>
      <c r="W31" s="15">
        <v>3</v>
      </c>
      <c r="X31" s="13">
        <v>4</v>
      </c>
      <c r="Y31" s="13">
        <v>1</v>
      </c>
      <c r="Z31" s="14">
        <v>37</v>
      </c>
      <c r="AA31" s="16">
        <v>0</v>
      </c>
      <c r="AB31" s="46">
        <f>U31+V31+W31+X31-Y31+Z31-AA31-J31</f>
        <v>56</v>
      </c>
    </row>
    <row r="32" spans="2:28" x14ac:dyDescent="0.35">
      <c r="B32" s="15" t="s">
        <v>69</v>
      </c>
      <c r="C32" s="4" t="s">
        <v>11</v>
      </c>
      <c r="D32" s="33" t="s">
        <v>34</v>
      </c>
      <c r="E32" s="1">
        <v>3</v>
      </c>
      <c r="F32" s="13" t="s">
        <v>40</v>
      </c>
      <c r="G32" s="17">
        <v>0.45833333333333331</v>
      </c>
      <c r="H32" s="53">
        <v>0.58333333333333337</v>
      </c>
      <c r="I32" s="51">
        <f>H32-G32</f>
        <v>0.12500000000000006</v>
      </c>
      <c r="J32" s="41">
        <v>0</v>
      </c>
      <c r="K32" s="14">
        <v>1</v>
      </c>
      <c r="L32" s="13">
        <v>1</v>
      </c>
      <c r="M32" s="13">
        <v>1</v>
      </c>
      <c r="N32" s="13">
        <v>1</v>
      </c>
      <c r="O32" s="13">
        <v>0</v>
      </c>
      <c r="P32" s="13">
        <v>1</v>
      </c>
      <c r="Q32" s="13">
        <v>1</v>
      </c>
      <c r="R32" s="13">
        <v>1</v>
      </c>
      <c r="S32" s="13">
        <v>0</v>
      </c>
      <c r="T32" s="16">
        <v>1</v>
      </c>
      <c r="U32" s="46">
        <f>K32+L32+M32+N32+O32+P32+Q32+R32+S32+T32</f>
        <v>8</v>
      </c>
      <c r="V32" s="14">
        <v>3</v>
      </c>
      <c r="W32" s="15">
        <v>3</v>
      </c>
      <c r="X32" s="13">
        <v>4</v>
      </c>
      <c r="Y32" s="13">
        <v>1</v>
      </c>
      <c r="Z32" s="14">
        <v>39</v>
      </c>
      <c r="AA32" s="16">
        <v>1</v>
      </c>
      <c r="AB32" s="46">
        <f>U32+V32+W32+X32-Y32+Z32-AA32-J32</f>
        <v>55</v>
      </c>
    </row>
    <row r="33" spans="2:28" x14ac:dyDescent="0.35">
      <c r="B33" s="15" t="s">
        <v>70</v>
      </c>
      <c r="C33" s="4" t="s">
        <v>7</v>
      </c>
      <c r="D33" s="33" t="s">
        <v>42</v>
      </c>
      <c r="E33" s="1">
        <v>3</v>
      </c>
      <c r="F33" s="13" t="s">
        <v>40</v>
      </c>
      <c r="G33" s="17">
        <v>0.48125000000000001</v>
      </c>
      <c r="H33" s="53">
        <v>0.60347222222222219</v>
      </c>
      <c r="I33" s="51">
        <f>H33-G33</f>
        <v>0.12222222222222218</v>
      </c>
      <c r="J33" s="41">
        <v>0</v>
      </c>
      <c r="K33" s="14">
        <v>1</v>
      </c>
      <c r="L33" s="13">
        <v>0</v>
      </c>
      <c r="M33" s="13">
        <v>1</v>
      </c>
      <c r="N33" s="13">
        <v>1</v>
      </c>
      <c r="O33" s="13">
        <v>1</v>
      </c>
      <c r="P33" s="13">
        <v>1</v>
      </c>
      <c r="Q33" s="13">
        <v>1</v>
      </c>
      <c r="R33" s="13">
        <v>0</v>
      </c>
      <c r="S33" s="13">
        <v>0</v>
      </c>
      <c r="T33" s="16">
        <v>1</v>
      </c>
      <c r="U33" s="46">
        <f>K33+L33+M33+N33+O33+P33+Q33+R33+S33+T33</f>
        <v>7</v>
      </c>
      <c r="V33" s="14">
        <v>0</v>
      </c>
      <c r="W33" s="15">
        <v>0</v>
      </c>
      <c r="X33" s="13">
        <v>4</v>
      </c>
      <c r="Y33" s="13">
        <v>0</v>
      </c>
      <c r="Z33" s="14">
        <v>37</v>
      </c>
      <c r="AA33" s="16">
        <v>0</v>
      </c>
      <c r="AB33" s="46">
        <f>U33+V33+W33+X33-Y33+Z33-AA33-J33</f>
        <v>48</v>
      </c>
    </row>
    <row r="34" spans="2:28" ht="15" thickBot="1" x14ac:dyDescent="0.4">
      <c r="B34" s="20" t="s">
        <v>71</v>
      </c>
      <c r="C34" s="5" t="s">
        <v>29</v>
      </c>
      <c r="D34" s="34" t="s">
        <v>34</v>
      </c>
      <c r="E34" s="6">
        <v>3</v>
      </c>
      <c r="F34" s="18" t="s">
        <v>40</v>
      </c>
      <c r="G34" s="23">
        <v>0.4201388888888889</v>
      </c>
      <c r="H34" s="55">
        <v>0.54236111111111118</v>
      </c>
      <c r="I34" s="52">
        <f>H34-G34</f>
        <v>0.12222222222222229</v>
      </c>
      <c r="J34" s="42">
        <v>0</v>
      </c>
      <c r="K34" s="19">
        <v>0</v>
      </c>
      <c r="L34" s="18">
        <v>0</v>
      </c>
      <c r="M34" s="18">
        <v>1</v>
      </c>
      <c r="N34" s="18">
        <v>1</v>
      </c>
      <c r="O34" s="18">
        <v>0</v>
      </c>
      <c r="P34" s="18">
        <v>1</v>
      </c>
      <c r="Q34" s="18">
        <v>1</v>
      </c>
      <c r="R34" s="18">
        <v>1</v>
      </c>
      <c r="S34" s="18">
        <v>0</v>
      </c>
      <c r="T34" s="21">
        <v>1</v>
      </c>
      <c r="U34" s="47">
        <f>K34+L34+M34+N34+O34+P34+Q34+R34+S34+T34</f>
        <v>6</v>
      </c>
      <c r="V34" s="19">
        <v>0</v>
      </c>
      <c r="W34" s="20">
        <v>0</v>
      </c>
      <c r="X34" s="18">
        <v>0</v>
      </c>
      <c r="Y34" s="18">
        <v>0</v>
      </c>
      <c r="Z34" s="19">
        <v>34</v>
      </c>
      <c r="AA34" s="21">
        <v>0</v>
      </c>
      <c r="AB34" s="47">
        <f>U34+V34+W34+X34-Y34+Z34-AA34-J34</f>
        <v>40</v>
      </c>
    </row>
    <row r="35" spans="2:28" x14ac:dyDescent="0.35">
      <c r="C35" s="13"/>
      <c r="D35" s="13"/>
      <c r="E35" s="13"/>
      <c r="F35" s="13"/>
      <c r="G35" s="13"/>
      <c r="H35" s="13"/>
      <c r="I35" s="13"/>
      <c r="J35" s="43"/>
    </row>
    <row r="36" spans="2:28" ht="18.5" x14ac:dyDescent="0.35">
      <c r="C36" s="13"/>
      <c r="D36" s="13"/>
      <c r="E36" s="49">
        <f>SUM(E3:E25)+SUM(E27:E34)</f>
        <v>89</v>
      </c>
      <c r="F36" s="13"/>
      <c r="G36" s="13"/>
      <c r="H36" s="13"/>
      <c r="I36" s="13"/>
      <c r="J36" s="43"/>
    </row>
    <row r="37" spans="2:28" x14ac:dyDescent="0.35">
      <c r="C37" s="13"/>
      <c r="D37" s="13"/>
      <c r="E37" s="13"/>
      <c r="F37" s="13"/>
      <c r="G37" s="13"/>
      <c r="H37" s="13"/>
      <c r="I37" s="13"/>
      <c r="J37" s="43"/>
    </row>
    <row r="38" spans="2:28" x14ac:dyDescent="0.35">
      <c r="C38" s="13"/>
      <c r="D38" s="13"/>
      <c r="E38" s="13"/>
      <c r="F38" s="13"/>
      <c r="G38" s="13"/>
      <c r="H38" s="13"/>
      <c r="I38" s="13"/>
      <c r="J38" s="43"/>
    </row>
  </sheetData>
  <sortState xmlns:xlrd2="http://schemas.microsoft.com/office/spreadsheetml/2017/richdata2" ref="C27:AB34">
    <sortCondition descending="1" ref="AB27:AB34"/>
    <sortCondition ref="I27:I34"/>
  </sortState>
  <mergeCells count="1">
    <mergeCell ref="K1:T1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Kopējie </vt:lpstr>
      <vt:lpstr>Vietas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Amanda Kalnina</dc:creator>
  <cp:lastModifiedBy>Linda Amanda Kalnina</cp:lastModifiedBy>
  <dcterms:created xsi:type="dcterms:W3CDTF">2020-10-24T05:34:08Z</dcterms:created>
  <dcterms:modified xsi:type="dcterms:W3CDTF">2020-10-25T11:20:29Z</dcterms:modified>
</cp:coreProperties>
</file>