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Andrejsala\"/>
    </mc:Choice>
  </mc:AlternateContent>
  <xr:revisionPtr revIDLastSave="0" documentId="13_ncr:1_{D5BFB554-CE87-430C-A923-834AB2CA318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opējie 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42wftzLLxbrlJ3zAoHI/WMWL5LA=="/>
    </ext>
  </extLst>
</workbook>
</file>

<file path=xl/calcChain.xml><?xml version="1.0" encoding="utf-8"?>
<calcChain xmlns="http://schemas.openxmlformats.org/spreadsheetml/2006/main">
  <c r="F51" i="2" l="1"/>
  <c r="V44" i="2"/>
  <c r="AD44" i="2" s="1"/>
  <c r="J44" i="2"/>
  <c r="V42" i="2"/>
  <c r="AD42" i="2" s="1"/>
  <c r="J42" i="2"/>
  <c r="V41" i="2"/>
  <c r="AD41" i="2" s="1"/>
  <c r="J41" i="2"/>
  <c r="V49" i="2"/>
  <c r="AD49" i="2" s="1"/>
  <c r="J49" i="2"/>
  <c r="AD48" i="2"/>
  <c r="V48" i="2"/>
  <c r="J48" i="2"/>
  <c r="V47" i="2"/>
  <c r="AD47" i="2" s="1"/>
  <c r="J47" i="2"/>
  <c r="V43" i="2"/>
  <c r="AD43" i="2" s="1"/>
  <c r="J43" i="2"/>
  <c r="V40" i="2"/>
  <c r="AD40" i="2" s="1"/>
  <c r="J40" i="2"/>
  <c r="V45" i="2"/>
  <c r="AD45" i="2" s="1"/>
  <c r="J45" i="2"/>
  <c r="V46" i="2"/>
  <c r="AD46" i="2" s="1"/>
  <c r="J46" i="2"/>
  <c r="V8" i="2"/>
  <c r="AD8" i="2" s="1"/>
  <c r="J8" i="2"/>
  <c r="V20" i="2"/>
  <c r="AD20" i="2" s="1"/>
  <c r="J20" i="2"/>
  <c r="V38" i="2"/>
  <c r="AD38" i="2" s="1"/>
  <c r="J38" i="2"/>
  <c r="V30" i="2"/>
  <c r="AD30" i="2" s="1"/>
  <c r="J30" i="2"/>
  <c r="V32" i="2"/>
  <c r="AD32" i="2" s="1"/>
  <c r="J32" i="2"/>
  <c r="V28" i="2"/>
  <c r="AD28" i="2" s="1"/>
  <c r="J28" i="2"/>
  <c r="V35" i="2"/>
  <c r="AD35" i="2" s="1"/>
  <c r="J35" i="2"/>
  <c r="V26" i="2"/>
  <c r="AD26" i="2" s="1"/>
  <c r="J26" i="2"/>
  <c r="V7" i="2"/>
  <c r="AD7" i="2" s="1"/>
  <c r="J7" i="2"/>
  <c r="V21" i="2"/>
  <c r="AD21" i="2" s="1"/>
  <c r="J21" i="2"/>
  <c r="V22" i="2"/>
  <c r="AD22" i="2" s="1"/>
  <c r="J22" i="2"/>
  <c r="V15" i="2"/>
  <c r="AD15" i="2" s="1"/>
  <c r="J15" i="2"/>
  <c r="V13" i="2"/>
  <c r="AD13" i="2" s="1"/>
  <c r="J13" i="2"/>
  <c r="V5" i="2"/>
  <c r="AD5" i="2" s="1"/>
  <c r="J5" i="2"/>
  <c r="V10" i="2"/>
  <c r="AD10" i="2" s="1"/>
  <c r="J10" i="2"/>
  <c r="V29" i="2"/>
  <c r="AD29" i="2" s="1"/>
  <c r="J29" i="2"/>
  <c r="V17" i="2"/>
  <c r="AD17" i="2" s="1"/>
  <c r="J17" i="2"/>
  <c r="V23" i="2"/>
  <c r="AD23" i="2" s="1"/>
  <c r="J23" i="2"/>
  <c r="V14" i="2"/>
  <c r="AD14" i="2" s="1"/>
  <c r="J14" i="2"/>
  <c r="V9" i="2"/>
  <c r="AD9" i="2" s="1"/>
  <c r="J9" i="2"/>
  <c r="V27" i="2"/>
  <c r="AD27" i="2" s="1"/>
  <c r="J27" i="2"/>
  <c r="V33" i="2"/>
  <c r="AD33" i="2" s="1"/>
  <c r="J33" i="2"/>
  <c r="V24" i="2"/>
  <c r="AD24" i="2" s="1"/>
  <c r="J24" i="2"/>
  <c r="V19" i="2"/>
  <c r="AD19" i="2" s="1"/>
  <c r="J19" i="2"/>
  <c r="V6" i="2"/>
  <c r="AD6" i="2" s="1"/>
  <c r="J6" i="2"/>
  <c r="V18" i="2"/>
  <c r="AD18" i="2" s="1"/>
  <c r="J18" i="2"/>
  <c r="V37" i="2"/>
  <c r="AD37" i="2" s="1"/>
  <c r="J37" i="2"/>
  <c r="V12" i="2"/>
  <c r="AD12" i="2" s="1"/>
  <c r="J12" i="2"/>
  <c r="V3" i="2"/>
  <c r="AD3" i="2" s="1"/>
  <c r="J3" i="2"/>
  <c r="V4" i="2"/>
  <c r="AD4" i="2" s="1"/>
  <c r="J4" i="2"/>
  <c r="V34" i="2"/>
  <c r="AD34" i="2" s="1"/>
  <c r="J34" i="2"/>
  <c r="V31" i="2"/>
  <c r="AD31" i="2" s="1"/>
  <c r="J31" i="2"/>
  <c r="V25" i="2"/>
  <c r="AD25" i="2" s="1"/>
  <c r="J25" i="2"/>
  <c r="V36" i="2"/>
  <c r="AD36" i="2" s="1"/>
  <c r="J36" i="2"/>
  <c r="V16" i="2"/>
  <c r="AD16" i="2" s="1"/>
  <c r="J16" i="2"/>
  <c r="V11" i="2"/>
  <c r="AD11" i="2" s="1"/>
  <c r="J11" i="2"/>
  <c r="E51" i="1"/>
  <c r="U49" i="1"/>
  <c r="AC49" i="1" s="1"/>
  <c r="I49" i="1"/>
  <c r="U48" i="1"/>
  <c r="AC48" i="1" s="1"/>
  <c r="I48" i="1"/>
  <c r="U47" i="1"/>
  <c r="AC47" i="1" s="1"/>
  <c r="I47" i="1"/>
  <c r="U46" i="1"/>
  <c r="AC46" i="1" s="1"/>
  <c r="I46" i="1"/>
  <c r="U45" i="1"/>
  <c r="AC45" i="1" s="1"/>
  <c r="I45" i="1"/>
  <c r="U44" i="1"/>
  <c r="AC44" i="1" s="1"/>
  <c r="I44" i="1"/>
  <c r="U43" i="1"/>
  <c r="AC43" i="1" s="1"/>
  <c r="I43" i="1"/>
  <c r="U42" i="1"/>
  <c r="AC42" i="1" s="1"/>
  <c r="I42" i="1"/>
  <c r="U35" i="1"/>
  <c r="AC35" i="1" s="1"/>
  <c r="I35" i="1"/>
  <c r="U41" i="1"/>
  <c r="AC41" i="1" s="1"/>
  <c r="I41" i="1"/>
  <c r="U40" i="1"/>
  <c r="AC40" i="1" s="1"/>
  <c r="I40" i="1"/>
  <c r="U38" i="1"/>
  <c r="AC38" i="1" s="1"/>
  <c r="I38" i="1"/>
  <c r="U37" i="1"/>
  <c r="AC37" i="1" s="1"/>
  <c r="I37" i="1"/>
  <c r="U36" i="1"/>
  <c r="AC36" i="1" s="1"/>
  <c r="I36" i="1"/>
  <c r="U34" i="1"/>
  <c r="AC34" i="1" s="1"/>
  <c r="I34" i="1"/>
  <c r="U33" i="1"/>
  <c r="AC33" i="1" s="1"/>
  <c r="I33" i="1"/>
  <c r="U32" i="1"/>
  <c r="AC32" i="1" s="1"/>
  <c r="I32" i="1"/>
  <c r="U31" i="1"/>
  <c r="AC31" i="1" s="1"/>
  <c r="I31" i="1"/>
  <c r="U30" i="1"/>
  <c r="AC30" i="1" s="1"/>
  <c r="I30" i="1"/>
  <c r="U29" i="1"/>
  <c r="AC29" i="1" s="1"/>
  <c r="I29" i="1"/>
  <c r="U28" i="1"/>
  <c r="AC28" i="1" s="1"/>
  <c r="I28" i="1"/>
  <c r="U27" i="1"/>
  <c r="AC27" i="1" s="1"/>
  <c r="I27" i="1"/>
  <c r="U26" i="1"/>
  <c r="AC26" i="1" s="1"/>
  <c r="I26" i="1"/>
  <c r="U25" i="1"/>
  <c r="AC25" i="1" s="1"/>
  <c r="I25" i="1"/>
  <c r="U24" i="1"/>
  <c r="AC24" i="1" s="1"/>
  <c r="I24" i="1"/>
  <c r="U23" i="1"/>
  <c r="AC23" i="1" s="1"/>
  <c r="I23" i="1"/>
  <c r="U22" i="1"/>
  <c r="AC22" i="1" s="1"/>
  <c r="I22" i="1"/>
  <c r="U21" i="1"/>
  <c r="AC21" i="1" s="1"/>
  <c r="I21" i="1"/>
  <c r="U20" i="1"/>
  <c r="AC20" i="1" s="1"/>
  <c r="I20" i="1"/>
  <c r="U19" i="1"/>
  <c r="AC19" i="1" s="1"/>
  <c r="I19" i="1"/>
  <c r="U18" i="1"/>
  <c r="AC18" i="1" s="1"/>
  <c r="I18" i="1"/>
  <c r="U17" i="1"/>
  <c r="AC17" i="1" s="1"/>
  <c r="I17" i="1"/>
  <c r="U16" i="1"/>
  <c r="AC16" i="1" s="1"/>
  <c r="I16" i="1"/>
  <c r="U15" i="1"/>
  <c r="AC15" i="1" s="1"/>
  <c r="I15" i="1"/>
  <c r="U14" i="1"/>
  <c r="AC14" i="1" s="1"/>
  <c r="I14" i="1"/>
  <c r="U13" i="1"/>
  <c r="AC13" i="1" s="1"/>
  <c r="I13" i="1"/>
  <c r="U12" i="1"/>
  <c r="AC12" i="1" s="1"/>
  <c r="I12" i="1"/>
  <c r="U11" i="1"/>
  <c r="AC11" i="1" s="1"/>
  <c r="I11" i="1"/>
  <c r="U10" i="1"/>
  <c r="AC10" i="1" s="1"/>
  <c r="I10" i="1"/>
  <c r="U9" i="1"/>
  <c r="AC9" i="1" s="1"/>
  <c r="I9" i="1"/>
  <c r="U8" i="1"/>
  <c r="AC8" i="1" s="1"/>
  <c r="I8" i="1"/>
  <c r="U7" i="1"/>
  <c r="AC7" i="1" s="1"/>
  <c r="I7" i="1"/>
  <c r="U6" i="1"/>
  <c r="AC6" i="1" s="1"/>
  <c r="I6" i="1"/>
  <c r="U5" i="1"/>
  <c r="AC5" i="1" s="1"/>
  <c r="I5" i="1"/>
  <c r="U4" i="1"/>
  <c r="AC4" i="1" s="1"/>
  <c r="I4" i="1"/>
  <c r="U3" i="1"/>
  <c r="AC3" i="1" s="1"/>
  <c r="I3" i="1"/>
</calcChain>
</file>

<file path=xl/sharedStrings.xml><?xml version="1.0" encoding="utf-8"?>
<sst xmlns="http://schemas.openxmlformats.org/spreadsheetml/2006/main" count="488" uniqueCount="121">
  <si>
    <t xml:space="preserve">Latvijas ekspedīcijas fotogrāfiju uzdevums </t>
  </si>
  <si>
    <t xml:space="preserve">Ansamblis </t>
  </si>
  <si>
    <t xml:space="preserve">Nr. </t>
  </si>
  <si>
    <t xml:space="preserve">Ierašanās laiks </t>
  </si>
  <si>
    <t xml:space="preserve">Grupas nosaukums </t>
  </si>
  <si>
    <t xml:space="preserve">Kategorija </t>
  </si>
  <si>
    <t xml:space="preserve">Ieradās </t>
  </si>
  <si>
    <t xml:space="preserve">Grupas vadītāja paraksts </t>
  </si>
  <si>
    <t xml:space="preserve">Treniņa sākuma laiks </t>
  </si>
  <si>
    <t xml:space="preserve">Treniņa beigu laiks </t>
  </si>
  <si>
    <t xml:space="preserve">Kopējais laiks </t>
  </si>
  <si>
    <t xml:space="preserve">Soda punkti </t>
  </si>
  <si>
    <t xml:space="preserve">Pie siļķu brāķa administrācijas ēkas </t>
  </si>
  <si>
    <t xml:space="preserve">Pikojoties </t>
  </si>
  <si>
    <t xml:space="preserve">Ar elevatoru </t>
  </si>
  <si>
    <t xml:space="preserve">Virs ūdens </t>
  </si>
  <si>
    <t>UZ vilciena sliedes</t>
  </si>
  <si>
    <t xml:space="preserve">UZ mola </t>
  </si>
  <si>
    <t>Ar fotogrāfi (viņai to nezinot)</t>
  </si>
  <si>
    <t>Ar pūci fonā (vismaz 35 cm gara)</t>
  </si>
  <si>
    <t>Ar skulptūru, kura nosaukta kādas upes vārdā</t>
  </si>
  <si>
    <t>Blakus enkuram</t>
  </si>
  <si>
    <t xml:space="preserve">KOPĀ FOTO </t>
  </si>
  <si>
    <t xml:space="preserve">Uzdevums </t>
  </si>
  <si>
    <t xml:space="preserve">Video </t>
  </si>
  <si>
    <t>KP uzlīmes</t>
  </si>
  <si>
    <t>KP uzlīmju kļūdas</t>
  </si>
  <si>
    <t>KP</t>
  </si>
  <si>
    <t>KP kļūdas</t>
  </si>
  <si>
    <t>KOPĀ</t>
  </si>
  <si>
    <t>1.</t>
  </si>
  <si>
    <t>Ğimene</t>
  </si>
  <si>
    <t>Amatieri</t>
  </si>
  <si>
    <t>x</t>
  </si>
  <si>
    <t>2.</t>
  </si>
  <si>
    <t>Peonijas</t>
  </si>
  <si>
    <t>3.</t>
  </si>
  <si>
    <t>Dredu Spēks</t>
  </si>
  <si>
    <t>4.</t>
  </si>
  <si>
    <t>Polinoms</t>
  </si>
  <si>
    <t>5.</t>
  </si>
  <si>
    <t>Bez drāmas</t>
  </si>
  <si>
    <t>6.</t>
  </si>
  <si>
    <t>Jā3Nē3</t>
  </si>
  <si>
    <t>7.</t>
  </si>
  <si>
    <t>Komanda ar rūķa tetovējumu</t>
  </si>
  <si>
    <t>8.</t>
  </si>
  <si>
    <t>P15A</t>
  </si>
  <si>
    <t>9.</t>
  </si>
  <si>
    <t>Žubītes</t>
  </si>
  <si>
    <t>10.</t>
  </si>
  <si>
    <t>Vajag tik rakt!</t>
  </si>
  <si>
    <t>11.</t>
  </si>
  <si>
    <t>B team</t>
  </si>
  <si>
    <t>12.</t>
  </si>
  <si>
    <t>Yes, we can!</t>
  </si>
  <si>
    <t>13.</t>
  </si>
  <si>
    <t>NERDS</t>
  </si>
  <si>
    <t>15.</t>
  </si>
  <si>
    <t>16.</t>
  </si>
  <si>
    <t>Zefīra elegance</t>
  </si>
  <si>
    <t>17.</t>
  </si>
  <si>
    <t>Pastarītes</t>
  </si>
  <si>
    <t>18.</t>
  </si>
  <si>
    <t>Kukainics</t>
  </si>
  <si>
    <t>19.</t>
  </si>
  <si>
    <t>4A + Ieva</t>
  </si>
  <si>
    <t>20.</t>
  </si>
  <si>
    <t>Reiz bija...</t>
  </si>
  <si>
    <t>21.</t>
  </si>
  <si>
    <t>Adventure time</t>
  </si>
  <si>
    <t>23.</t>
  </si>
  <si>
    <t>Vairāk +Nekā -</t>
  </si>
  <si>
    <t>24.</t>
  </si>
  <si>
    <t>25.</t>
  </si>
  <si>
    <t>Nenormālie goblini</t>
  </si>
  <si>
    <t>26.</t>
  </si>
  <si>
    <t>Disciplīna</t>
  </si>
  <si>
    <t>27.</t>
  </si>
  <si>
    <t>Wok Street Riga</t>
  </si>
  <si>
    <t>28.</t>
  </si>
  <si>
    <t>3+1</t>
  </si>
  <si>
    <t>29.</t>
  </si>
  <si>
    <t>Challenge accepted</t>
  </si>
  <si>
    <t>30.</t>
  </si>
  <si>
    <t>PEKA</t>
  </si>
  <si>
    <t>31.</t>
  </si>
  <si>
    <t>Malači</t>
  </si>
  <si>
    <t>32.</t>
  </si>
  <si>
    <t>Blondās</t>
  </si>
  <si>
    <t>33.</t>
  </si>
  <si>
    <t>TuD</t>
  </si>
  <si>
    <t>35.</t>
  </si>
  <si>
    <t>Otto capezzoli</t>
  </si>
  <si>
    <t>36.</t>
  </si>
  <si>
    <t>ABC</t>
  </si>
  <si>
    <t>37.</t>
  </si>
  <si>
    <t>Gruzis</t>
  </si>
  <si>
    <t>38.</t>
  </si>
  <si>
    <t>Baumaņi brīvsolī</t>
  </si>
  <si>
    <t>39.</t>
  </si>
  <si>
    <t>Sniegpārsliņa</t>
  </si>
  <si>
    <t>40.</t>
  </si>
  <si>
    <t>Kaimiņi</t>
  </si>
  <si>
    <t>Treniņa sākuma laiks</t>
  </si>
  <si>
    <t>Ezīši</t>
  </si>
  <si>
    <t>PRO</t>
  </si>
  <si>
    <t>Krista Gospodarova</t>
  </si>
  <si>
    <t>Kaktusi</t>
  </si>
  <si>
    <t>#kaimiņubūšana</t>
  </si>
  <si>
    <t>Imanta-Saulkrasti</t>
  </si>
  <si>
    <t>Man vienalga</t>
  </si>
  <si>
    <t>Re kur ir!</t>
  </si>
  <si>
    <t>MEMENTO VIVERE</t>
  </si>
  <si>
    <t>Very Purvciems</t>
  </si>
  <si>
    <t>TRIPSTERS</t>
  </si>
  <si>
    <t>Kukuržņi</t>
  </si>
  <si>
    <t>Latvijas ekspedīcijas Anketa</t>
  </si>
  <si>
    <t>14.</t>
  </si>
  <si>
    <t>22.</t>
  </si>
  <si>
    <t>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</si>
</sst>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color rgb="FFFF0000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Arial"/>
      <family val="2"/>
      <charset val="186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8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0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0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0" fontId="11" fillId="0" borderId="27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20" fontId="11" fillId="0" borderId="32" xfId="0" applyNumberFormat="1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0" fontId="17" fillId="0" borderId="27" xfId="0" applyNumberFormat="1" applyFont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20" fontId="17" fillId="0" borderId="27" xfId="0" applyNumberFormat="1" applyFont="1" applyBorder="1" applyAlignment="1">
      <alignment horizontal="center"/>
    </xf>
    <xf numFmtId="164" fontId="17" fillId="0" borderId="28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0" fontId="17" fillId="0" borderId="0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20" fontId="17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20" fontId="17" fillId="0" borderId="32" xfId="0" applyNumberFormat="1" applyFont="1" applyBorder="1" applyAlignment="1">
      <alignment horizontal="center"/>
    </xf>
    <xf numFmtId="164" fontId="17" fillId="0" borderId="33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5"/>
  <sheetViews>
    <sheetView tabSelected="1" zoomScale="52" workbookViewId="0">
      <selection activeCell="N57" sqref="N57"/>
    </sheetView>
  </sheetViews>
  <sheetFormatPr defaultColWidth="12.6640625" defaultRowHeight="15" customHeight="1" x14ac:dyDescent="0.3"/>
  <cols>
    <col min="1" max="1" width="4" customWidth="1"/>
    <col min="2" max="2" width="7.6640625" customWidth="1"/>
    <col min="3" max="3" width="26.1640625" customWidth="1"/>
    <col min="4" max="4" width="8.6640625" customWidth="1"/>
    <col min="5" max="21" width="7.6640625" customWidth="1"/>
    <col min="22" max="23" width="9.1640625" customWidth="1"/>
    <col min="24" max="24" width="12.83203125" customWidth="1"/>
    <col min="25" max="29" width="7.6640625" customWidth="1"/>
  </cols>
  <sheetData>
    <row r="1" spans="1:29" ht="22.5" customHeight="1" thickBo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49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49" t="s">
        <v>1</v>
      </c>
      <c r="W1" s="51"/>
      <c r="X1" s="1"/>
      <c r="Y1" s="1"/>
      <c r="Z1" s="1"/>
      <c r="AA1" s="1"/>
      <c r="AB1" s="1"/>
      <c r="AC1" s="1"/>
    </row>
    <row r="2" spans="1:29" ht="49" customHeight="1" thickBot="1" x14ac:dyDescent="0.35">
      <c r="A2" s="3" t="s">
        <v>2</v>
      </c>
      <c r="B2" s="4" t="s">
        <v>3</v>
      </c>
      <c r="C2" s="3" t="s">
        <v>4</v>
      </c>
      <c r="D2" s="3" t="s">
        <v>5</v>
      </c>
      <c r="E2" s="4" t="s">
        <v>6</v>
      </c>
      <c r="F2" s="65" t="s">
        <v>7</v>
      </c>
      <c r="G2" s="4" t="s">
        <v>8</v>
      </c>
      <c r="H2" s="4" t="s">
        <v>9</v>
      </c>
      <c r="I2" s="3" t="s">
        <v>10</v>
      </c>
      <c r="J2" s="6" t="s">
        <v>11</v>
      </c>
      <c r="K2" s="52" t="s">
        <v>12</v>
      </c>
      <c r="L2" s="53" t="s">
        <v>13</v>
      </c>
      <c r="M2" s="53" t="s">
        <v>14</v>
      </c>
      <c r="N2" s="53" t="s">
        <v>15</v>
      </c>
      <c r="O2" s="53" t="s">
        <v>16</v>
      </c>
      <c r="P2" s="53" t="s">
        <v>17</v>
      </c>
      <c r="Q2" s="53" t="s">
        <v>18</v>
      </c>
      <c r="R2" s="53" t="s">
        <v>19</v>
      </c>
      <c r="S2" s="53" t="s">
        <v>20</v>
      </c>
      <c r="T2" s="53" t="s">
        <v>21</v>
      </c>
      <c r="U2" s="54" t="s">
        <v>22</v>
      </c>
      <c r="V2" s="57" t="s">
        <v>23</v>
      </c>
      <c r="W2" s="69" t="s">
        <v>24</v>
      </c>
      <c r="X2" s="56" t="s">
        <v>117</v>
      </c>
      <c r="Y2" s="5" t="s">
        <v>25</v>
      </c>
      <c r="Z2" s="9" t="s">
        <v>26</v>
      </c>
      <c r="AA2" s="10" t="s">
        <v>27</v>
      </c>
      <c r="AB2" s="11" t="s">
        <v>28</v>
      </c>
      <c r="AC2" s="12" t="s">
        <v>29</v>
      </c>
    </row>
    <row r="3" spans="1:29" ht="16.5" customHeight="1" x14ac:dyDescent="0.35">
      <c r="A3" s="13" t="s">
        <v>30</v>
      </c>
      <c r="B3" s="14">
        <v>0.40625</v>
      </c>
      <c r="C3" s="15" t="s">
        <v>31</v>
      </c>
      <c r="D3" s="16" t="s">
        <v>32</v>
      </c>
      <c r="E3" s="17">
        <v>3</v>
      </c>
      <c r="F3" s="66" t="s">
        <v>33</v>
      </c>
      <c r="G3" s="19">
        <v>0.42638888888888887</v>
      </c>
      <c r="H3" s="19">
        <v>0.54791666666666672</v>
      </c>
      <c r="I3" s="20">
        <f t="shared" ref="I3:I38" si="0">H3-G3</f>
        <v>0.12152777777777785</v>
      </c>
      <c r="J3" s="2">
        <v>0</v>
      </c>
      <c r="K3" s="21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55">
        <f t="shared" ref="U3:U15" si="1">SUM(K3:T3)</f>
        <v>10</v>
      </c>
      <c r="V3" s="58">
        <v>1</v>
      </c>
      <c r="W3" s="70">
        <v>3</v>
      </c>
      <c r="X3" s="23">
        <v>1</v>
      </c>
      <c r="Y3" s="21">
        <v>22</v>
      </c>
      <c r="Z3" s="24">
        <v>0</v>
      </c>
      <c r="AA3" s="22">
        <v>25</v>
      </c>
      <c r="AB3" s="22">
        <v>0</v>
      </c>
      <c r="AC3" s="25">
        <f t="shared" ref="AC3:AC9" si="2">U3+V3+W3+Y3-Z3+AA3-AB3-J3</f>
        <v>61</v>
      </c>
    </row>
    <row r="4" spans="1:29" ht="16.5" customHeight="1" x14ac:dyDescent="0.35">
      <c r="A4" s="13" t="s">
        <v>34</v>
      </c>
      <c r="B4" s="14">
        <v>0.40625</v>
      </c>
      <c r="C4" s="15" t="s">
        <v>35</v>
      </c>
      <c r="D4" s="16" t="s">
        <v>32</v>
      </c>
      <c r="E4" s="17">
        <v>4</v>
      </c>
      <c r="F4" s="66" t="s">
        <v>33</v>
      </c>
      <c r="G4" s="26">
        <v>0.41666666666666669</v>
      </c>
      <c r="H4" s="26">
        <v>0.51875000000000004</v>
      </c>
      <c r="I4" s="27">
        <f t="shared" si="0"/>
        <v>0.10208333333333336</v>
      </c>
      <c r="J4" s="2">
        <v>0</v>
      </c>
      <c r="K4" s="21">
        <v>0</v>
      </c>
      <c r="L4" s="22">
        <v>0</v>
      </c>
      <c r="M4" s="22">
        <v>1</v>
      </c>
      <c r="N4" s="22">
        <v>1</v>
      </c>
      <c r="O4" s="22">
        <v>1</v>
      </c>
      <c r="P4" s="22">
        <v>1</v>
      </c>
      <c r="Q4" s="22">
        <v>0</v>
      </c>
      <c r="R4" s="22">
        <v>0</v>
      </c>
      <c r="S4" s="22">
        <v>1</v>
      </c>
      <c r="T4" s="22">
        <v>1</v>
      </c>
      <c r="U4" s="30">
        <f t="shared" si="1"/>
        <v>6</v>
      </c>
      <c r="V4" s="58">
        <v>1</v>
      </c>
      <c r="W4" s="70">
        <v>3</v>
      </c>
      <c r="X4" s="23">
        <v>1</v>
      </c>
      <c r="Y4" s="21">
        <v>25</v>
      </c>
      <c r="Z4" s="24">
        <v>0</v>
      </c>
      <c r="AA4" s="22">
        <v>25</v>
      </c>
      <c r="AB4" s="22">
        <v>1</v>
      </c>
      <c r="AC4" s="13">
        <f t="shared" si="2"/>
        <v>59</v>
      </c>
    </row>
    <row r="5" spans="1:29" ht="16.5" customHeight="1" x14ac:dyDescent="0.35">
      <c r="A5" s="13" t="s">
        <v>36</v>
      </c>
      <c r="B5" s="14">
        <v>0.40972222222222227</v>
      </c>
      <c r="C5" s="15" t="s">
        <v>37</v>
      </c>
      <c r="D5" s="16" t="s">
        <v>32</v>
      </c>
      <c r="E5" s="17">
        <v>1</v>
      </c>
      <c r="F5" s="66" t="s">
        <v>33</v>
      </c>
      <c r="G5" s="26">
        <v>0.41458333333333336</v>
      </c>
      <c r="H5" s="26">
        <v>0.53541666666666665</v>
      </c>
      <c r="I5" s="27">
        <f t="shared" si="0"/>
        <v>0.12083333333333329</v>
      </c>
      <c r="J5" s="2">
        <v>0</v>
      </c>
      <c r="K5" s="21">
        <v>0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0</v>
      </c>
      <c r="S5" s="22">
        <v>0</v>
      </c>
      <c r="T5" s="22">
        <v>1</v>
      </c>
      <c r="U5" s="30">
        <f t="shared" si="1"/>
        <v>7</v>
      </c>
      <c r="V5" s="58">
        <v>0</v>
      </c>
      <c r="W5" s="70">
        <v>3</v>
      </c>
      <c r="X5" s="23">
        <v>1</v>
      </c>
      <c r="Y5" s="21">
        <v>10</v>
      </c>
      <c r="Z5" s="24">
        <v>1</v>
      </c>
      <c r="AA5" s="22">
        <v>15</v>
      </c>
      <c r="AB5" s="22">
        <v>0</v>
      </c>
      <c r="AC5" s="13">
        <f t="shared" si="2"/>
        <v>34</v>
      </c>
    </row>
    <row r="6" spans="1:29" ht="16.5" customHeight="1" x14ac:dyDescent="0.35">
      <c r="A6" s="13" t="s">
        <v>38</v>
      </c>
      <c r="B6" s="14">
        <v>0.41319444444444442</v>
      </c>
      <c r="C6" s="15" t="s">
        <v>39</v>
      </c>
      <c r="D6" s="16" t="s">
        <v>32</v>
      </c>
      <c r="E6" s="17">
        <v>2</v>
      </c>
      <c r="F6" s="66" t="s">
        <v>33</v>
      </c>
      <c r="G6" s="26">
        <v>0.41736111111111113</v>
      </c>
      <c r="H6" s="26">
        <v>0.52083333333333337</v>
      </c>
      <c r="I6" s="27">
        <f t="shared" si="0"/>
        <v>0.10347222222222224</v>
      </c>
      <c r="J6" s="2">
        <v>0</v>
      </c>
      <c r="K6" s="21">
        <v>0</v>
      </c>
      <c r="L6" s="22">
        <v>0</v>
      </c>
      <c r="M6" s="22">
        <v>0</v>
      </c>
      <c r="N6" s="22">
        <v>0</v>
      </c>
      <c r="O6" s="22">
        <v>1</v>
      </c>
      <c r="P6" s="22">
        <v>1</v>
      </c>
      <c r="Q6" s="22">
        <v>0</v>
      </c>
      <c r="R6" s="22">
        <v>0</v>
      </c>
      <c r="S6" s="22">
        <v>0</v>
      </c>
      <c r="T6" s="22">
        <v>1</v>
      </c>
      <c r="U6" s="30">
        <f t="shared" si="1"/>
        <v>3</v>
      </c>
      <c r="V6" s="58">
        <v>0</v>
      </c>
      <c r="W6" s="70">
        <v>0</v>
      </c>
      <c r="X6" s="23">
        <v>1</v>
      </c>
      <c r="Y6" s="21">
        <v>23</v>
      </c>
      <c r="Z6" s="24">
        <v>0</v>
      </c>
      <c r="AA6" s="22">
        <v>26</v>
      </c>
      <c r="AB6" s="22">
        <v>0</v>
      </c>
      <c r="AC6" s="13">
        <f t="shared" si="2"/>
        <v>52</v>
      </c>
    </row>
    <row r="7" spans="1:29" ht="16.5" customHeight="1" x14ac:dyDescent="0.35">
      <c r="A7" s="13" t="s">
        <v>40</v>
      </c>
      <c r="B7" s="14">
        <v>0.41666666666666669</v>
      </c>
      <c r="C7" s="15" t="s">
        <v>41</v>
      </c>
      <c r="D7" s="16" t="s">
        <v>32</v>
      </c>
      <c r="E7" s="17">
        <v>3</v>
      </c>
      <c r="F7" s="66" t="s">
        <v>33</v>
      </c>
      <c r="G7" s="26">
        <v>0.42083333333333334</v>
      </c>
      <c r="H7" s="26">
        <v>0.5229166666666667</v>
      </c>
      <c r="I7" s="27">
        <f t="shared" si="0"/>
        <v>0.10208333333333336</v>
      </c>
      <c r="J7" s="2">
        <v>0</v>
      </c>
      <c r="K7" s="21">
        <v>0</v>
      </c>
      <c r="L7" s="22">
        <v>0</v>
      </c>
      <c r="M7" s="22">
        <v>1</v>
      </c>
      <c r="N7" s="22">
        <v>1</v>
      </c>
      <c r="O7" s="22">
        <v>1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30">
        <f t="shared" si="1"/>
        <v>4</v>
      </c>
      <c r="V7" s="58">
        <v>0</v>
      </c>
      <c r="W7" s="70">
        <v>0</v>
      </c>
      <c r="X7" s="23">
        <v>1</v>
      </c>
      <c r="Y7" s="21">
        <v>21</v>
      </c>
      <c r="Z7" s="24">
        <v>1</v>
      </c>
      <c r="AA7" s="22">
        <v>24</v>
      </c>
      <c r="AB7" s="22">
        <v>0</v>
      </c>
      <c r="AC7" s="13">
        <f t="shared" si="2"/>
        <v>48</v>
      </c>
    </row>
    <row r="8" spans="1:29" ht="16.5" customHeight="1" x14ac:dyDescent="0.35">
      <c r="A8" s="13" t="s">
        <v>42</v>
      </c>
      <c r="B8" s="14">
        <v>0.4236111111111111</v>
      </c>
      <c r="C8" s="15" t="s">
        <v>43</v>
      </c>
      <c r="D8" s="16" t="s">
        <v>32</v>
      </c>
      <c r="E8" s="17">
        <v>1</v>
      </c>
      <c r="F8" s="66" t="s">
        <v>33</v>
      </c>
      <c r="G8" s="26">
        <v>0.4201388888888889</v>
      </c>
      <c r="H8" s="26">
        <v>0.50555555555555554</v>
      </c>
      <c r="I8" s="27">
        <f t="shared" si="0"/>
        <v>8.5416666666666641E-2</v>
      </c>
      <c r="J8" s="2">
        <v>0</v>
      </c>
      <c r="K8" s="21">
        <v>0</v>
      </c>
      <c r="L8" s="22">
        <v>0</v>
      </c>
      <c r="M8" s="22">
        <v>1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22">
        <v>1</v>
      </c>
      <c r="U8" s="30">
        <f t="shared" si="1"/>
        <v>4</v>
      </c>
      <c r="V8" s="58">
        <v>0</v>
      </c>
      <c r="W8" s="70">
        <v>0</v>
      </c>
      <c r="X8" s="23">
        <v>1</v>
      </c>
      <c r="Y8" s="21">
        <v>8</v>
      </c>
      <c r="Z8" s="24">
        <v>2</v>
      </c>
      <c r="AA8" s="22">
        <v>25</v>
      </c>
      <c r="AB8" s="22">
        <v>1</v>
      </c>
      <c r="AC8" s="13">
        <f t="shared" si="2"/>
        <v>34</v>
      </c>
    </row>
    <row r="9" spans="1:29" ht="16.5" customHeight="1" x14ac:dyDescent="0.35">
      <c r="A9" s="13" t="s">
        <v>44</v>
      </c>
      <c r="B9" s="14">
        <v>0.42708333333333331</v>
      </c>
      <c r="C9" s="15" t="s">
        <v>45</v>
      </c>
      <c r="D9" s="16" t="s">
        <v>32</v>
      </c>
      <c r="E9" s="17">
        <v>2</v>
      </c>
      <c r="F9" s="66" t="s">
        <v>33</v>
      </c>
      <c r="G9" s="26">
        <v>0.42986111111111114</v>
      </c>
      <c r="H9" s="26">
        <v>0.50138888888888888</v>
      </c>
      <c r="I9" s="27">
        <f t="shared" si="0"/>
        <v>7.1527777777777746E-2</v>
      </c>
      <c r="J9" s="2">
        <v>0</v>
      </c>
      <c r="K9" s="21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0</v>
      </c>
      <c r="S9" s="22">
        <v>1</v>
      </c>
      <c r="T9" s="22">
        <v>1</v>
      </c>
      <c r="U9" s="30">
        <f t="shared" si="1"/>
        <v>9</v>
      </c>
      <c r="V9" s="58">
        <v>1</v>
      </c>
      <c r="W9" s="70">
        <v>3</v>
      </c>
      <c r="X9" s="23">
        <v>1</v>
      </c>
      <c r="Y9" s="21">
        <v>26</v>
      </c>
      <c r="Z9" s="24">
        <v>0</v>
      </c>
      <c r="AA9" s="22">
        <v>26</v>
      </c>
      <c r="AB9" s="22">
        <v>0</v>
      </c>
      <c r="AC9" s="29">
        <f t="shared" si="2"/>
        <v>65</v>
      </c>
    </row>
    <row r="10" spans="1:29" ht="16.5" customHeight="1" x14ac:dyDescent="0.35">
      <c r="A10" s="13" t="s">
        <v>46</v>
      </c>
      <c r="B10" s="14">
        <v>0.42708333333333331</v>
      </c>
      <c r="C10" s="15" t="s">
        <v>47</v>
      </c>
      <c r="D10" s="16" t="s">
        <v>32</v>
      </c>
      <c r="E10" s="17">
        <v>2</v>
      </c>
      <c r="F10" s="66" t="s">
        <v>33</v>
      </c>
      <c r="G10" s="26">
        <v>0.42986111111111114</v>
      </c>
      <c r="H10" s="26">
        <v>0.49930555555555556</v>
      </c>
      <c r="I10" s="27">
        <f t="shared" si="0"/>
        <v>6.944444444444442E-2</v>
      </c>
      <c r="J10" s="2">
        <v>0</v>
      </c>
      <c r="K10" s="21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0</v>
      </c>
      <c r="S10" s="22">
        <v>1</v>
      </c>
      <c r="T10" s="22">
        <v>1</v>
      </c>
      <c r="U10" s="30">
        <f t="shared" si="1"/>
        <v>9</v>
      </c>
      <c r="V10" s="58">
        <v>1</v>
      </c>
      <c r="W10" s="70">
        <v>3</v>
      </c>
      <c r="X10" s="23">
        <v>1</v>
      </c>
      <c r="Y10" s="21">
        <v>26</v>
      </c>
      <c r="Z10" s="24">
        <v>0</v>
      </c>
      <c r="AA10" s="22">
        <v>26</v>
      </c>
      <c r="AB10" s="22">
        <v>0</v>
      </c>
      <c r="AC10" s="13">
        <f t="shared" ref="AC10:AC38" si="3">U10+V10+W10+Y10-Z10+AA10-AB10-J10</f>
        <v>65</v>
      </c>
    </row>
    <row r="11" spans="1:29" ht="16.5" customHeight="1" x14ac:dyDescent="0.35">
      <c r="A11" s="13" t="s">
        <v>48</v>
      </c>
      <c r="B11" s="14">
        <v>0.43055555555555558</v>
      </c>
      <c r="C11" s="15" t="s">
        <v>49</v>
      </c>
      <c r="D11" s="16" t="s">
        <v>32</v>
      </c>
      <c r="E11" s="17">
        <v>2</v>
      </c>
      <c r="F11" s="66" t="s">
        <v>33</v>
      </c>
      <c r="G11" s="26">
        <v>0.43333333333333335</v>
      </c>
      <c r="H11" s="26">
        <v>0.54305555555555551</v>
      </c>
      <c r="I11" s="27">
        <f t="shared" si="0"/>
        <v>0.10972222222222217</v>
      </c>
      <c r="J11" s="2">
        <v>0</v>
      </c>
      <c r="K11" s="21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0</v>
      </c>
      <c r="R11" s="22">
        <v>0</v>
      </c>
      <c r="S11" s="22">
        <v>1</v>
      </c>
      <c r="T11" s="22">
        <v>1</v>
      </c>
      <c r="U11" s="30">
        <f t="shared" si="1"/>
        <v>8</v>
      </c>
      <c r="V11" s="58">
        <v>0</v>
      </c>
      <c r="W11" s="70">
        <v>0</v>
      </c>
      <c r="X11" s="23">
        <v>1</v>
      </c>
      <c r="Y11" s="21">
        <v>26</v>
      </c>
      <c r="Z11" s="24">
        <v>0</v>
      </c>
      <c r="AA11" s="22">
        <v>26</v>
      </c>
      <c r="AB11" s="22">
        <v>0</v>
      </c>
      <c r="AC11" s="13">
        <f t="shared" si="3"/>
        <v>60</v>
      </c>
    </row>
    <row r="12" spans="1:29" ht="16.5" customHeight="1" x14ac:dyDescent="0.35">
      <c r="A12" s="13" t="s">
        <v>50</v>
      </c>
      <c r="B12" s="14">
        <v>0.43055555555555558</v>
      </c>
      <c r="C12" s="15" t="s">
        <v>51</v>
      </c>
      <c r="D12" s="16" t="s">
        <v>32</v>
      </c>
      <c r="E12" s="17">
        <v>2</v>
      </c>
      <c r="F12" s="66" t="s">
        <v>33</v>
      </c>
      <c r="G12" s="26">
        <v>0.44097222222222221</v>
      </c>
      <c r="H12" s="26">
        <v>0.52083333333333337</v>
      </c>
      <c r="I12" s="27">
        <f t="shared" si="0"/>
        <v>7.986111111111116E-2</v>
      </c>
      <c r="J12" s="2">
        <v>0</v>
      </c>
      <c r="K12" s="21">
        <v>0</v>
      </c>
      <c r="L12" s="22">
        <v>1</v>
      </c>
      <c r="M12" s="22">
        <v>1</v>
      </c>
      <c r="N12" s="22">
        <v>1</v>
      </c>
      <c r="O12" s="22">
        <v>1</v>
      </c>
      <c r="P12" s="22">
        <v>0</v>
      </c>
      <c r="Q12" s="22">
        <v>1</v>
      </c>
      <c r="R12" s="22">
        <v>0</v>
      </c>
      <c r="S12" s="22">
        <v>1</v>
      </c>
      <c r="T12" s="22">
        <v>1</v>
      </c>
      <c r="U12" s="30">
        <f t="shared" si="1"/>
        <v>7</v>
      </c>
      <c r="V12" s="58">
        <v>0</v>
      </c>
      <c r="W12" s="70">
        <v>0</v>
      </c>
      <c r="X12" s="23">
        <v>1</v>
      </c>
      <c r="Y12" s="21">
        <v>10</v>
      </c>
      <c r="Z12" s="24">
        <v>2</v>
      </c>
      <c r="AA12" s="22">
        <v>17</v>
      </c>
      <c r="AB12" s="22">
        <v>1</v>
      </c>
      <c r="AC12" s="13">
        <f t="shared" si="3"/>
        <v>31</v>
      </c>
    </row>
    <row r="13" spans="1:29" ht="16.5" customHeight="1" x14ac:dyDescent="0.35">
      <c r="A13" s="13" t="s">
        <v>52</v>
      </c>
      <c r="B13" s="14">
        <v>0.43402777777777773</v>
      </c>
      <c r="C13" s="15" t="s">
        <v>53</v>
      </c>
      <c r="D13" s="16" t="s">
        <v>32</v>
      </c>
      <c r="E13" s="17">
        <v>4</v>
      </c>
      <c r="F13" s="66" t="s">
        <v>33</v>
      </c>
      <c r="G13" s="26">
        <v>0.43541666666666667</v>
      </c>
      <c r="H13" s="26">
        <v>0.54861111111111116</v>
      </c>
      <c r="I13" s="27">
        <f t="shared" si="0"/>
        <v>0.11319444444444449</v>
      </c>
      <c r="J13" s="2">
        <v>0</v>
      </c>
      <c r="K13" s="21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30">
        <f t="shared" si="1"/>
        <v>10</v>
      </c>
      <c r="V13" s="58">
        <v>0</v>
      </c>
      <c r="W13" s="70">
        <v>0</v>
      </c>
      <c r="X13" s="23">
        <v>1</v>
      </c>
      <c r="Y13" s="21">
        <v>26</v>
      </c>
      <c r="Z13" s="24">
        <v>0</v>
      </c>
      <c r="AA13" s="22">
        <v>24</v>
      </c>
      <c r="AB13" s="22">
        <v>2</v>
      </c>
      <c r="AC13" s="13">
        <f t="shared" si="3"/>
        <v>58</v>
      </c>
    </row>
    <row r="14" spans="1:29" ht="16.5" customHeight="1" x14ac:dyDescent="0.35">
      <c r="A14" s="13" t="s">
        <v>54</v>
      </c>
      <c r="B14" s="14">
        <v>0.44097222222222227</v>
      </c>
      <c r="C14" s="15" t="s">
        <v>55</v>
      </c>
      <c r="D14" s="16" t="s">
        <v>32</v>
      </c>
      <c r="E14" s="17">
        <v>2</v>
      </c>
      <c r="F14" s="66" t="s">
        <v>33</v>
      </c>
      <c r="G14" s="26">
        <v>0.44722222222222224</v>
      </c>
      <c r="H14" s="26">
        <v>0.52361111111111114</v>
      </c>
      <c r="I14" s="27">
        <f t="shared" si="0"/>
        <v>7.6388888888888895E-2</v>
      </c>
      <c r="J14" s="2">
        <v>0</v>
      </c>
      <c r="K14" s="21">
        <v>1</v>
      </c>
      <c r="L14" s="22">
        <v>1</v>
      </c>
      <c r="M14" s="22">
        <v>1</v>
      </c>
      <c r="N14" s="22">
        <v>0</v>
      </c>
      <c r="O14" s="22">
        <v>1</v>
      </c>
      <c r="P14" s="22">
        <v>1</v>
      </c>
      <c r="Q14" s="22">
        <v>0</v>
      </c>
      <c r="R14" s="22">
        <v>1</v>
      </c>
      <c r="S14" s="22">
        <v>1</v>
      </c>
      <c r="T14" s="22">
        <v>1</v>
      </c>
      <c r="U14" s="30">
        <f t="shared" si="1"/>
        <v>8</v>
      </c>
      <c r="V14" s="58">
        <v>0</v>
      </c>
      <c r="W14" s="70">
        <v>3</v>
      </c>
      <c r="X14" s="23">
        <v>1</v>
      </c>
      <c r="Y14" s="21">
        <v>26</v>
      </c>
      <c r="Z14" s="24">
        <v>0</v>
      </c>
      <c r="AA14" s="22">
        <v>26</v>
      </c>
      <c r="AB14" s="22">
        <v>0</v>
      </c>
      <c r="AC14" s="13">
        <f t="shared" si="3"/>
        <v>63</v>
      </c>
    </row>
    <row r="15" spans="1:29" ht="16.5" customHeight="1" x14ac:dyDescent="0.35">
      <c r="A15" s="13" t="s">
        <v>56</v>
      </c>
      <c r="B15" s="14">
        <v>0.44097222222222227</v>
      </c>
      <c r="C15" s="15" t="s">
        <v>57</v>
      </c>
      <c r="D15" s="16" t="s">
        <v>32</v>
      </c>
      <c r="E15" s="17">
        <v>4</v>
      </c>
      <c r="F15" s="66" t="s">
        <v>33</v>
      </c>
      <c r="G15" s="26">
        <v>0.44027777777777777</v>
      </c>
      <c r="H15" s="26">
        <v>0.53125</v>
      </c>
      <c r="I15" s="27">
        <f t="shared" si="0"/>
        <v>9.0972222222222232E-2</v>
      </c>
      <c r="J15" s="2">
        <v>0</v>
      </c>
      <c r="K15" s="21">
        <v>0</v>
      </c>
      <c r="L15" s="22">
        <v>1</v>
      </c>
      <c r="M15" s="22">
        <v>1</v>
      </c>
      <c r="N15" s="22">
        <v>0</v>
      </c>
      <c r="O15" s="22">
        <v>1</v>
      </c>
      <c r="P15" s="22">
        <v>1</v>
      </c>
      <c r="Q15" s="22">
        <v>0</v>
      </c>
      <c r="R15" s="22">
        <v>0</v>
      </c>
      <c r="S15" s="22">
        <v>1</v>
      </c>
      <c r="T15" s="22">
        <v>1</v>
      </c>
      <c r="U15" s="30">
        <f t="shared" si="1"/>
        <v>6</v>
      </c>
      <c r="V15" s="58">
        <v>0</v>
      </c>
      <c r="W15" s="70">
        <v>0</v>
      </c>
      <c r="X15" s="23">
        <v>1</v>
      </c>
      <c r="Y15" s="21">
        <v>25</v>
      </c>
      <c r="Z15" s="24">
        <v>0</v>
      </c>
      <c r="AA15" s="22">
        <v>26</v>
      </c>
      <c r="AB15" s="22">
        <v>0</v>
      </c>
      <c r="AC15" s="13">
        <f t="shared" si="3"/>
        <v>57</v>
      </c>
    </row>
    <row r="16" spans="1:29" ht="16.5" customHeight="1" x14ac:dyDescent="0.35">
      <c r="A16" s="13" t="s">
        <v>59</v>
      </c>
      <c r="B16" s="14">
        <v>0.44791666666666669</v>
      </c>
      <c r="C16" s="15" t="s">
        <v>60</v>
      </c>
      <c r="D16" s="16" t="s">
        <v>32</v>
      </c>
      <c r="E16" s="17">
        <v>2</v>
      </c>
      <c r="F16" s="66" t="s">
        <v>33</v>
      </c>
      <c r="G16" s="26">
        <v>0.45277777777777778</v>
      </c>
      <c r="H16" s="26">
        <v>0.58125000000000004</v>
      </c>
      <c r="I16" s="27">
        <f t="shared" si="0"/>
        <v>0.12847222222222227</v>
      </c>
      <c r="J16" s="2">
        <v>5</v>
      </c>
      <c r="K16" s="21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30">
        <f t="shared" ref="U16:U22" si="4">SUM(K16:T16)</f>
        <v>10</v>
      </c>
      <c r="V16" s="58">
        <v>0</v>
      </c>
      <c r="W16" s="70">
        <v>0</v>
      </c>
      <c r="X16" s="23">
        <v>1</v>
      </c>
      <c r="Y16" s="21">
        <v>24</v>
      </c>
      <c r="Z16" s="24">
        <v>0</v>
      </c>
      <c r="AA16" s="22">
        <v>24</v>
      </c>
      <c r="AB16" s="22">
        <v>0</v>
      </c>
      <c r="AC16" s="13">
        <f t="shared" si="3"/>
        <v>53</v>
      </c>
    </row>
    <row r="17" spans="1:29" ht="16.5" customHeight="1" x14ac:dyDescent="0.35">
      <c r="A17" s="13" t="s">
        <v>61</v>
      </c>
      <c r="B17" s="14">
        <v>0.4513888888888889</v>
      </c>
      <c r="C17" s="15" t="s">
        <v>62</v>
      </c>
      <c r="D17" s="16" t="s">
        <v>32</v>
      </c>
      <c r="E17" s="17">
        <v>2</v>
      </c>
      <c r="F17" s="66" t="s">
        <v>33</v>
      </c>
      <c r="G17" s="26">
        <v>0.45416666666666666</v>
      </c>
      <c r="H17" s="26">
        <v>0.53472222222222221</v>
      </c>
      <c r="I17" s="27">
        <f t="shared" si="0"/>
        <v>8.0555555555555547E-2</v>
      </c>
      <c r="J17" s="2">
        <v>0</v>
      </c>
      <c r="K17" s="21">
        <v>0</v>
      </c>
      <c r="L17" s="22">
        <v>0</v>
      </c>
      <c r="M17" s="22">
        <v>1</v>
      </c>
      <c r="N17" s="22">
        <v>0</v>
      </c>
      <c r="O17" s="22">
        <v>1</v>
      </c>
      <c r="P17" s="22">
        <v>1</v>
      </c>
      <c r="Q17" s="22">
        <v>1</v>
      </c>
      <c r="R17" s="22">
        <v>0</v>
      </c>
      <c r="S17" s="22">
        <v>0</v>
      </c>
      <c r="T17" s="22">
        <v>1</v>
      </c>
      <c r="U17" s="30">
        <f t="shared" si="4"/>
        <v>5</v>
      </c>
      <c r="V17" s="58">
        <v>0</v>
      </c>
      <c r="W17" s="70">
        <v>0</v>
      </c>
      <c r="X17" s="23">
        <v>1</v>
      </c>
      <c r="Y17" s="21">
        <v>12</v>
      </c>
      <c r="Z17" s="24">
        <v>1</v>
      </c>
      <c r="AA17" s="22">
        <v>21</v>
      </c>
      <c r="AB17" s="22">
        <v>0</v>
      </c>
      <c r="AC17" s="13">
        <f t="shared" si="3"/>
        <v>37</v>
      </c>
    </row>
    <row r="18" spans="1:29" ht="16.5" customHeight="1" x14ac:dyDescent="0.35">
      <c r="A18" s="13" t="s">
        <v>63</v>
      </c>
      <c r="B18" s="14">
        <v>0.4548611111111111</v>
      </c>
      <c r="C18" s="15" t="s">
        <v>64</v>
      </c>
      <c r="D18" s="16" t="s">
        <v>32</v>
      </c>
      <c r="E18" s="17">
        <v>2</v>
      </c>
      <c r="F18" s="66" t="s">
        <v>33</v>
      </c>
      <c r="G18" s="26">
        <v>0.45347222222222222</v>
      </c>
      <c r="H18" s="26">
        <v>0.56666666666666665</v>
      </c>
      <c r="I18" s="27">
        <f t="shared" si="0"/>
        <v>0.11319444444444443</v>
      </c>
      <c r="J18" s="2">
        <v>0</v>
      </c>
      <c r="K18" s="21">
        <v>0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0</v>
      </c>
      <c r="R18" s="22">
        <v>0</v>
      </c>
      <c r="S18" s="22">
        <v>1</v>
      </c>
      <c r="T18" s="22">
        <v>1</v>
      </c>
      <c r="U18" s="30">
        <f t="shared" si="4"/>
        <v>7</v>
      </c>
      <c r="V18" s="58">
        <v>0</v>
      </c>
      <c r="W18" s="70">
        <v>0</v>
      </c>
      <c r="X18" s="23">
        <v>1</v>
      </c>
      <c r="Y18" s="21">
        <v>22</v>
      </c>
      <c r="Z18" s="24">
        <v>1</v>
      </c>
      <c r="AA18" s="22">
        <v>25</v>
      </c>
      <c r="AB18" s="22">
        <v>1</v>
      </c>
      <c r="AC18" s="13">
        <f t="shared" si="3"/>
        <v>52</v>
      </c>
    </row>
    <row r="19" spans="1:29" ht="16.5" customHeight="1" x14ac:dyDescent="0.35">
      <c r="A19" s="13" t="s">
        <v>65</v>
      </c>
      <c r="B19" s="14">
        <v>0.46180555555555558</v>
      </c>
      <c r="C19" s="15" t="s">
        <v>66</v>
      </c>
      <c r="D19" s="16" t="s">
        <v>32</v>
      </c>
      <c r="E19" s="17">
        <v>5</v>
      </c>
      <c r="F19" s="66" t="s">
        <v>33</v>
      </c>
      <c r="G19" s="26">
        <v>0.48055555555555557</v>
      </c>
      <c r="H19" s="26">
        <v>0.57638888888888884</v>
      </c>
      <c r="I19" s="27">
        <f t="shared" si="0"/>
        <v>9.583333333333327E-2</v>
      </c>
      <c r="J19" s="2">
        <v>0</v>
      </c>
      <c r="K19" s="21">
        <v>0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0</v>
      </c>
      <c r="S19" s="22">
        <v>1</v>
      </c>
      <c r="T19" s="22">
        <v>1</v>
      </c>
      <c r="U19" s="30">
        <f t="shared" si="4"/>
        <v>8</v>
      </c>
      <c r="V19" s="58">
        <v>1</v>
      </c>
      <c r="W19" s="70">
        <v>0</v>
      </c>
      <c r="X19" s="23">
        <v>1</v>
      </c>
      <c r="Y19" s="21">
        <v>26</v>
      </c>
      <c r="Z19" s="24">
        <v>0</v>
      </c>
      <c r="AA19" s="22">
        <v>26</v>
      </c>
      <c r="AB19" s="22">
        <v>0</v>
      </c>
      <c r="AC19" s="13">
        <f t="shared" si="3"/>
        <v>61</v>
      </c>
    </row>
    <row r="20" spans="1:29" ht="16.5" customHeight="1" x14ac:dyDescent="0.35">
      <c r="A20" s="13" t="s">
        <v>67</v>
      </c>
      <c r="B20" s="14">
        <v>0.46527777777777773</v>
      </c>
      <c r="C20" s="15" t="s">
        <v>68</v>
      </c>
      <c r="D20" s="16" t="s">
        <v>32</v>
      </c>
      <c r="E20" s="17">
        <v>3</v>
      </c>
      <c r="F20" s="66" t="s">
        <v>33</v>
      </c>
      <c r="G20" s="26">
        <v>0.4777777777777778</v>
      </c>
      <c r="H20" s="26">
        <v>0.59166666666666667</v>
      </c>
      <c r="I20" s="27">
        <f t="shared" si="0"/>
        <v>0.11388888888888887</v>
      </c>
      <c r="J20" s="2">
        <v>0</v>
      </c>
      <c r="K20" s="21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30">
        <f t="shared" si="4"/>
        <v>10</v>
      </c>
      <c r="V20" s="58">
        <v>0</v>
      </c>
      <c r="W20" s="70">
        <v>0</v>
      </c>
      <c r="X20" s="23">
        <v>1</v>
      </c>
      <c r="Y20" s="21">
        <v>26</v>
      </c>
      <c r="Z20" s="24">
        <v>0</v>
      </c>
      <c r="AA20" s="22">
        <v>25</v>
      </c>
      <c r="AB20" s="22">
        <v>1</v>
      </c>
      <c r="AC20" s="13">
        <f t="shared" si="3"/>
        <v>60</v>
      </c>
    </row>
    <row r="21" spans="1:29" ht="16.5" customHeight="1" x14ac:dyDescent="0.35">
      <c r="A21" s="13" t="s">
        <v>69</v>
      </c>
      <c r="B21" s="14">
        <v>0.46875</v>
      </c>
      <c r="C21" s="15" t="s">
        <v>70</v>
      </c>
      <c r="D21" s="16" t="s">
        <v>32</v>
      </c>
      <c r="E21" s="17">
        <v>5</v>
      </c>
      <c r="F21" s="66" t="s">
        <v>33</v>
      </c>
      <c r="G21" s="26">
        <v>0.47986111111111113</v>
      </c>
      <c r="H21" s="26">
        <v>0.58680555555555558</v>
      </c>
      <c r="I21" s="27">
        <f t="shared" si="0"/>
        <v>0.10694444444444445</v>
      </c>
      <c r="J21" s="2">
        <v>0</v>
      </c>
      <c r="K21" s="21">
        <v>0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30">
        <f t="shared" si="4"/>
        <v>9</v>
      </c>
      <c r="V21" s="58">
        <v>0</v>
      </c>
      <c r="W21" s="70">
        <v>0</v>
      </c>
      <c r="X21" s="23">
        <v>1</v>
      </c>
      <c r="Y21" s="21">
        <v>22</v>
      </c>
      <c r="Z21" s="24">
        <v>3</v>
      </c>
      <c r="AA21" s="22">
        <v>26</v>
      </c>
      <c r="AB21" s="22">
        <v>0</v>
      </c>
      <c r="AC21" s="13">
        <f t="shared" si="3"/>
        <v>54</v>
      </c>
    </row>
    <row r="22" spans="1:29" ht="16.5" customHeight="1" x14ac:dyDescent="0.35">
      <c r="A22" s="13" t="s">
        <v>71</v>
      </c>
      <c r="B22" s="14">
        <v>0.47222222222222227</v>
      </c>
      <c r="C22" s="15" t="s">
        <v>72</v>
      </c>
      <c r="D22" s="16" t="s">
        <v>32</v>
      </c>
      <c r="E22" s="17">
        <v>4</v>
      </c>
      <c r="F22" s="66" t="s">
        <v>33</v>
      </c>
      <c r="G22" s="26">
        <v>0.46666666666666667</v>
      </c>
      <c r="H22" s="26">
        <v>0.58402777777777781</v>
      </c>
      <c r="I22" s="27">
        <f t="shared" si="0"/>
        <v>0.11736111111111114</v>
      </c>
      <c r="J22" s="2">
        <v>0</v>
      </c>
      <c r="K22" s="21">
        <v>0</v>
      </c>
      <c r="L22" s="22">
        <v>1</v>
      </c>
      <c r="M22" s="22">
        <v>1</v>
      </c>
      <c r="N22" s="22">
        <v>0</v>
      </c>
      <c r="O22" s="22">
        <v>0</v>
      </c>
      <c r="P22" s="22">
        <v>1</v>
      </c>
      <c r="Q22" s="22">
        <v>1</v>
      </c>
      <c r="R22" s="22">
        <v>0</v>
      </c>
      <c r="S22" s="22">
        <v>1</v>
      </c>
      <c r="T22" s="22">
        <v>1</v>
      </c>
      <c r="U22" s="30">
        <f t="shared" si="4"/>
        <v>6</v>
      </c>
      <c r="V22" s="58">
        <v>0</v>
      </c>
      <c r="W22" s="70">
        <v>3</v>
      </c>
      <c r="X22" s="23">
        <v>1</v>
      </c>
      <c r="Y22" s="21">
        <v>25</v>
      </c>
      <c r="Z22" s="24">
        <v>0</v>
      </c>
      <c r="AA22" s="22">
        <v>25</v>
      </c>
      <c r="AB22" s="22">
        <v>0</v>
      </c>
      <c r="AC22" s="13">
        <f t="shared" si="3"/>
        <v>59</v>
      </c>
    </row>
    <row r="23" spans="1:29" ht="16.5" customHeight="1" x14ac:dyDescent="0.35">
      <c r="A23" s="13" t="s">
        <v>74</v>
      </c>
      <c r="B23" s="14">
        <v>0.47569444444444442</v>
      </c>
      <c r="C23" s="15" t="s">
        <v>75</v>
      </c>
      <c r="D23" s="16" t="s">
        <v>32</v>
      </c>
      <c r="E23" s="17">
        <v>5</v>
      </c>
      <c r="F23" s="66" t="s">
        <v>33</v>
      </c>
      <c r="G23" s="26">
        <v>0.48194444444444445</v>
      </c>
      <c r="H23" s="26">
        <v>0.6020833333333333</v>
      </c>
      <c r="I23" s="27">
        <f t="shared" si="0"/>
        <v>0.12013888888888885</v>
      </c>
      <c r="J23" s="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30">
        <f t="shared" ref="U23:U38" si="5">SUM(K23:T23)</f>
        <v>2</v>
      </c>
      <c r="V23" s="58">
        <v>1</v>
      </c>
      <c r="W23" s="70">
        <v>0</v>
      </c>
      <c r="X23" s="23">
        <v>1</v>
      </c>
      <c r="Y23" s="21">
        <v>24</v>
      </c>
      <c r="Z23" s="24">
        <v>1</v>
      </c>
      <c r="AA23" s="22">
        <v>25</v>
      </c>
      <c r="AB23" s="22">
        <v>0</v>
      </c>
      <c r="AC23" s="13">
        <f t="shared" si="3"/>
        <v>51</v>
      </c>
    </row>
    <row r="24" spans="1:29" ht="16.5" customHeight="1" x14ac:dyDescent="0.35">
      <c r="A24" s="13" t="s">
        <v>76</v>
      </c>
      <c r="B24" s="14">
        <v>0.47569444444444442</v>
      </c>
      <c r="C24" s="15" t="s">
        <v>77</v>
      </c>
      <c r="D24" s="16" t="s">
        <v>32</v>
      </c>
      <c r="E24" s="17">
        <v>4</v>
      </c>
      <c r="F24" s="66" t="s">
        <v>33</v>
      </c>
      <c r="G24" s="26">
        <v>0.46527777777777779</v>
      </c>
      <c r="H24" s="26">
        <v>0.56111111111111112</v>
      </c>
      <c r="I24" s="27">
        <f t="shared" si="0"/>
        <v>9.5833333333333326E-2</v>
      </c>
      <c r="J24" s="2">
        <v>0</v>
      </c>
      <c r="K24" s="21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0</v>
      </c>
      <c r="S24" s="22">
        <v>1</v>
      </c>
      <c r="T24" s="22">
        <v>1</v>
      </c>
      <c r="U24" s="30">
        <f t="shared" si="5"/>
        <v>9</v>
      </c>
      <c r="V24" s="58">
        <v>0</v>
      </c>
      <c r="W24" s="70">
        <v>0</v>
      </c>
      <c r="X24" s="23">
        <v>1</v>
      </c>
      <c r="Y24" s="21">
        <v>26</v>
      </c>
      <c r="Z24" s="24">
        <v>0</v>
      </c>
      <c r="AA24" s="22">
        <v>26</v>
      </c>
      <c r="AB24" s="22">
        <v>0</v>
      </c>
      <c r="AC24" s="13">
        <f t="shared" si="3"/>
        <v>61</v>
      </c>
    </row>
    <row r="25" spans="1:29" ht="16.5" customHeight="1" x14ac:dyDescent="0.35">
      <c r="A25" s="13" t="s">
        <v>78</v>
      </c>
      <c r="B25" s="14">
        <v>0.47916666666666669</v>
      </c>
      <c r="C25" s="15" t="s">
        <v>79</v>
      </c>
      <c r="D25" s="16" t="s">
        <v>32</v>
      </c>
      <c r="E25" s="17">
        <v>2</v>
      </c>
      <c r="F25" s="66" t="s">
        <v>33</v>
      </c>
      <c r="G25" s="26">
        <v>0.46875</v>
      </c>
      <c r="H25" s="26">
        <v>0.5493055555555556</v>
      </c>
      <c r="I25" s="27">
        <f t="shared" si="0"/>
        <v>8.0555555555555602E-2</v>
      </c>
      <c r="J25" s="2">
        <v>0</v>
      </c>
      <c r="K25" s="21">
        <v>1</v>
      </c>
      <c r="L25" s="22">
        <v>0</v>
      </c>
      <c r="M25" s="22">
        <v>1</v>
      </c>
      <c r="N25" s="22">
        <v>0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30">
        <f t="shared" si="5"/>
        <v>8</v>
      </c>
      <c r="V25" s="58">
        <v>1</v>
      </c>
      <c r="W25" s="70">
        <v>3</v>
      </c>
      <c r="X25" s="23">
        <v>1</v>
      </c>
      <c r="Y25" s="21">
        <v>26</v>
      </c>
      <c r="Z25" s="24">
        <v>0</v>
      </c>
      <c r="AA25" s="22">
        <v>26</v>
      </c>
      <c r="AB25" s="22">
        <v>0</v>
      </c>
      <c r="AC25" s="13">
        <f t="shared" si="3"/>
        <v>64</v>
      </c>
    </row>
    <row r="26" spans="1:29" ht="16.5" customHeight="1" x14ac:dyDescent="0.35">
      <c r="A26" s="13" t="s">
        <v>80</v>
      </c>
      <c r="B26" s="14">
        <v>0.47916666666666669</v>
      </c>
      <c r="C26" s="15" t="s">
        <v>81</v>
      </c>
      <c r="D26" s="16" t="s">
        <v>32</v>
      </c>
      <c r="E26" s="17">
        <v>3</v>
      </c>
      <c r="F26" s="66" t="s">
        <v>33</v>
      </c>
      <c r="G26" s="26">
        <v>0.48819444444444443</v>
      </c>
      <c r="H26" s="26">
        <v>0.60138888888888886</v>
      </c>
      <c r="I26" s="27">
        <f t="shared" si="0"/>
        <v>0.11319444444444443</v>
      </c>
      <c r="J26" s="2">
        <v>0</v>
      </c>
      <c r="K26" s="21">
        <v>0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0</v>
      </c>
      <c r="S26" s="22">
        <v>1</v>
      </c>
      <c r="T26" s="22">
        <v>1</v>
      </c>
      <c r="U26" s="30">
        <f t="shared" si="5"/>
        <v>8</v>
      </c>
      <c r="V26" s="58">
        <v>0</v>
      </c>
      <c r="W26" s="70">
        <v>0</v>
      </c>
      <c r="X26" s="23">
        <v>1</v>
      </c>
      <c r="Y26" s="21">
        <v>26</v>
      </c>
      <c r="Z26" s="24">
        <v>0</v>
      </c>
      <c r="AA26" s="22">
        <v>26</v>
      </c>
      <c r="AB26" s="22">
        <v>0</v>
      </c>
      <c r="AC26" s="13">
        <f t="shared" si="3"/>
        <v>60</v>
      </c>
    </row>
    <row r="27" spans="1:29" ht="16.5" customHeight="1" x14ac:dyDescent="0.35">
      <c r="A27" s="13" t="s">
        <v>82</v>
      </c>
      <c r="B27" s="14">
        <v>0.4826388888888889</v>
      </c>
      <c r="C27" s="15" t="s">
        <v>83</v>
      </c>
      <c r="D27" s="16" t="s">
        <v>32</v>
      </c>
      <c r="E27" s="17">
        <v>3</v>
      </c>
      <c r="F27" s="66" t="s">
        <v>33</v>
      </c>
      <c r="G27" s="26">
        <v>0.4861111111111111</v>
      </c>
      <c r="H27" s="26">
        <v>0.60763888888888884</v>
      </c>
      <c r="I27" s="27">
        <f t="shared" si="0"/>
        <v>0.12152777777777773</v>
      </c>
      <c r="J27" s="2">
        <v>0</v>
      </c>
      <c r="K27" s="21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30">
        <f t="shared" si="5"/>
        <v>10</v>
      </c>
      <c r="V27" s="58">
        <v>1</v>
      </c>
      <c r="W27" s="70">
        <v>0</v>
      </c>
      <c r="X27" s="23">
        <v>1</v>
      </c>
      <c r="Y27" s="21">
        <v>24</v>
      </c>
      <c r="Z27" s="24">
        <v>1</v>
      </c>
      <c r="AA27" s="22">
        <v>26</v>
      </c>
      <c r="AB27" s="22">
        <v>0</v>
      </c>
      <c r="AC27" s="13">
        <f t="shared" si="3"/>
        <v>60</v>
      </c>
    </row>
    <row r="28" spans="1:29" ht="16.5" customHeight="1" x14ac:dyDescent="0.35">
      <c r="A28" s="13" t="s">
        <v>84</v>
      </c>
      <c r="B28" s="14">
        <v>0.4826388888888889</v>
      </c>
      <c r="C28" s="15" t="s">
        <v>85</v>
      </c>
      <c r="D28" s="16" t="s">
        <v>32</v>
      </c>
      <c r="E28" s="17">
        <v>2</v>
      </c>
      <c r="F28" s="66" t="s">
        <v>33</v>
      </c>
      <c r="G28" s="26">
        <v>0.48541666666666666</v>
      </c>
      <c r="H28" s="26">
        <v>0.58680555555555558</v>
      </c>
      <c r="I28" s="27">
        <f t="shared" si="0"/>
        <v>0.10138888888888892</v>
      </c>
      <c r="J28" s="2">
        <v>0</v>
      </c>
      <c r="K28" s="21">
        <v>0</v>
      </c>
      <c r="L28" s="22">
        <v>0</v>
      </c>
      <c r="M28" s="22">
        <v>1</v>
      </c>
      <c r="N28" s="22">
        <v>1</v>
      </c>
      <c r="O28" s="22">
        <v>1</v>
      </c>
      <c r="P28" s="22">
        <v>1</v>
      </c>
      <c r="Q28" s="22">
        <v>0</v>
      </c>
      <c r="R28" s="22">
        <v>0</v>
      </c>
      <c r="S28" s="22">
        <v>0</v>
      </c>
      <c r="T28" s="22">
        <v>1</v>
      </c>
      <c r="U28" s="30">
        <f t="shared" si="5"/>
        <v>5</v>
      </c>
      <c r="V28" s="58">
        <v>0</v>
      </c>
      <c r="W28" s="70">
        <v>0</v>
      </c>
      <c r="X28" s="23">
        <v>1</v>
      </c>
      <c r="Y28" s="21">
        <v>24</v>
      </c>
      <c r="Z28" s="24">
        <v>0</v>
      </c>
      <c r="AA28" s="22">
        <v>26</v>
      </c>
      <c r="AB28" s="22">
        <v>0</v>
      </c>
      <c r="AC28" s="13">
        <f t="shared" si="3"/>
        <v>55</v>
      </c>
    </row>
    <row r="29" spans="1:29" ht="16.5" customHeight="1" x14ac:dyDescent="0.35">
      <c r="A29" s="13" t="s">
        <v>86</v>
      </c>
      <c r="B29" s="14">
        <v>0.4861111111111111</v>
      </c>
      <c r="C29" s="15" t="s">
        <v>87</v>
      </c>
      <c r="D29" s="16" t="s">
        <v>32</v>
      </c>
      <c r="E29" s="17">
        <v>2</v>
      </c>
      <c r="F29" s="66" t="s">
        <v>33</v>
      </c>
      <c r="G29" s="26">
        <v>0.49166666666666664</v>
      </c>
      <c r="H29" s="26">
        <v>0.60972222222222228</v>
      </c>
      <c r="I29" s="27">
        <f t="shared" si="0"/>
        <v>0.11805555555555564</v>
      </c>
      <c r="J29" s="2">
        <v>0</v>
      </c>
      <c r="K29" s="21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0</v>
      </c>
      <c r="S29" s="22">
        <v>1</v>
      </c>
      <c r="T29" s="22">
        <v>1</v>
      </c>
      <c r="U29" s="30">
        <f t="shared" si="5"/>
        <v>9</v>
      </c>
      <c r="V29" s="58">
        <v>0</v>
      </c>
      <c r="W29" s="70">
        <v>3</v>
      </c>
      <c r="X29" s="23">
        <v>1</v>
      </c>
      <c r="Y29" s="21">
        <v>19</v>
      </c>
      <c r="Z29" s="24">
        <v>0</v>
      </c>
      <c r="AA29" s="22">
        <v>26</v>
      </c>
      <c r="AB29" s="22">
        <v>0</v>
      </c>
      <c r="AC29" s="13">
        <f t="shared" si="3"/>
        <v>57</v>
      </c>
    </row>
    <row r="30" spans="1:29" ht="16.5" customHeight="1" x14ac:dyDescent="0.35">
      <c r="A30" s="13" t="s">
        <v>88</v>
      </c>
      <c r="B30" s="14">
        <v>0.48958333333333331</v>
      </c>
      <c r="C30" s="15" t="s">
        <v>89</v>
      </c>
      <c r="D30" s="16" t="s">
        <v>32</v>
      </c>
      <c r="E30" s="17">
        <v>4</v>
      </c>
      <c r="F30" s="66" t="s">
        <v>33</v>
      </c>
      <c r="G30" s="26">
        <v>0.49027777777777776</v>
      </c>
      <c r="H30" s="26">
        <v>0.58888888888888891</v>
      </c>
      <c r="I30" s="27">
        <f t="shared" si="0"/>
        <v>9.8611111111111149E-2</v>
      </c>
      <c r="J30" s="2">
        <v>0</v>
      </c>
      <c r="K30" s="21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0</v>
      </c>
      <c r="R30" s="22">
        <v>0</v>
      </c>
      <c r="S30" s="22">
        <v>1</v>
      </c>
      <c r="T30" s="22">
        <v>1</v>
      </c>
      <c r="U30" s="30">
        <f t="shared" si="5"/>
        <v>8</v>
      </c>
      <c r="V30" s="58">
        <v>0</v>
      </c>
      <c r="W30" s="71">
        <v>3</v>
      </c>
      <c r="X30" s="23">
        <v>1</v>
      </c>
      <c r="Y30" s="21">
        <v>25</v>
      </c>
      <c r="Z30" s="24">
        <v>0</v>
      </c>
      <c r="AA30" s="22">
        <v>26</v>
      </c>
      <c r="AB30" s="22">
        <v>0</v>
      </c>
      <c r="AC30" s="13">
        <f t="shared" si="3"/>
        <v>62</v>
      </c>
    </row>
    <row r="31" spans="1:29" ht="16.5" customHeight="1" x14ac:dyDescent="0.35">
      <c r="A31" s="13" t="s">
        <v>90</v>
      </c>
      <c r="B31" s="28"/>
      <c r="C31" s="15" t="s">
        <v>91</v>
      </c>
      <c r="D31" s="16" t="s">
        <v>32</v>
      </c>
      <c r="E31" s="17">
        <v>1</v>
      </c>
      <c r="F31" s="66" t="s">
        <v>33</v>
      </c>
      <c r="G31" s="26">
        <v>0.48680555555555555</v>
      </c>
      <c r="H31" s="26">
        <v>0.59652777777777777</v>
      </c>
      <c r="I31" s="27">
        <f t="shared" si="0"/>
        <v>0.10972222222222222</v>
      </c>
      <c r="J31" s="2">
        <v>0</v>
      </c>
      <c r="K31" s="21">
        <v>0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0</v>
      </c>
      <c r="R31" s="22">
        <v>0</v>
      </c>
      <c r="S31" s="22">
        <v>1</v>
      </c>
      <c r="T31" s="22">
        <v>1</v>
      </c>
      <c r="U31" s="30">
        <f t="shared" si="5"/>
        <v>7</v>
      </c>
      <c r="V31" s="58">
        <v>0</v>
      </c>
      <c r="W31" s="70">
        <v>0</v>
      </c>
      <c r="X31" s="23">
        <v>1</v>
      </c>
      <c r="Y31" s="21">
        <v>19</v>
      </c>
      <c r="Z31" s="24">
        <v>0</v>
      </c>
      <c r="AA31" s="22">
        <v>26</v>
      </c>
      <c r="AB31" s="22">
        <v>0</v>
      </c>
      <c r="AC31" s="13">
        <f t="shared" si="3"/>
        <v>52</v>
      </c>
    </row>
    <row r="32" spans="1:29" ht="16.5" customHeight="1" x14ac:dyDescent="0.35">
      <c r="A32" s="13" t="s">
        <v>92</v>
      </c>
      <c r="B32" s="28"/>
      <c r="C32" s="15" t="s">
        <v>93</v>
      </c>
      <c r="D32" s="16" t="s">
        <v>32</v>
      </c>
      <c r="E32" s="17">
        <v>4</v>
      </c>
      <c r="F32" s="66" t="s">
        <v>33</v>
      </c>
      <c r="G32" s="26">
        <v>0.51180555555555551</v>
      </c>
      <c r="H32" s="26">
        <v>0.61805555555555558</v>
      </c>
      <c r="I32" s="27">
        <f t="shared" si="0"/>
        <v>0.10625000000000007</v>
      </c>
      <c r="J32" s="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30">
        <f t="shared" si="5"/>
        <v>0</v>
      </c>
      <c r="V32" s="58">
        <v>0</v>
      </c>
      <c r="W32" s="70">
        <v>0</v>
      </c>
      <c r="X32" s="23">
        <v>1</v>
      </c>
      <c r="Y32" s="21">
        <v>13</v>
      </c>
      <c r="Z32" s="24">
        <v>3</v>
      </c>
      <c r="AA32" s="22">
        <v>25</v>
      </c>
      <c r="AB32" s="22">
        <v>1</v>
      </c>
      <c r="AC32" s="13">
        <f t="shared" si="3"/>
        <v>34</v>
      </c>
    </row>
    <row r="33" spans="1:29" ht="16.5" customHeight="1" x14ac:dyDescent="0.35">
      <c r="A33" s="13" t="s">
        <v>94</v>
      </c>
      <c r="B33" s="28"/>
      <c r="C33" s="15" t="s">
        <v>95</v>
      </c>
      <c r="D33" s="16" t="s">
        <v>32</v>
      </c>
      <c r="E33" s="17">
        <v>2</v>
      </c>
      <c r="F33" s="66" t="s">
        <v>33</v>
      </c>
      <c r="G33" s="26">
        <v>0.45555555555555555</v>
      </c>
      <c r="H33" s="26">
        <v>0.55833333333333335</v>
      </c>
      <c r="I33" s="27">
        <f t="shared" si="0"/>
        <v>0.1027777777777778</v>
      </c>
      <c r="J33" s="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30">
        <f t="shared" si="5"/>
        <v>0</v>
      </c>
      <c r="V33" s="58">
        <v>0</v>
      </c>
      <c r="W33" s="70">
        <v>0</v>
      </c>
      <c r="X33" s="23">
        <v>1</v>
      </c>
      <c r="Y33" s="21">
        <v>25</v>
      </c>
      <c r="Z33" s="24">
        <v>0</v>
      </c>
      <c r="AA33" s="22">
        <v>26</v>
      </c>
      <c r="AB33" s="22">
        <v>0</v>
      </c>
      <c r="AC33" s="13">
        <f t="shared" si="3"/>
        <v>51</v>
      </c>
    </row>
    <row r="34" spans="1:29" ht="16.5" customHeight="1" x14ac:dyDescent="0.35">
      <c r="A34" s="13" t="s">
        <v>96</v>
      </c>
      <c r="B34" s="28"/>
      <c r="C34" s="15" t="s">
        <v>97</v>
      </c>
      <c r="D34" s="16" t="s">
        <v>32</v>
      </c>
      <c r="E34" s="17">
        <v>3</v>
      </c>
      <c r="F34" s="66" t="s">
        <v>33</v>
      </c>
      <c r="G34" s="26">
        <v>0.50902777777777775</v>
      </c>
      <c r="H34" s="26">
        <v>0.59583333333333333</v>
      </c>
      <c r="I34" s="27">
        <f t="shared" si="0"/>
        <v>8.680555555555558E-2</v>
      </c>
      <c r="J34" s="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30">
        <f t="shared" si="5"/>
        <v>1</v>
      </c>
      <c r="V34" s="58">
        <v>1</v>
      </c>
      <c r="W34" s="70">
        <v>0</v>
      </c>
      <c r="X34" s="23">
        <v>1</v>
      </c>
      <c r="Y34" s="21">
        <v>17</v>
      </c>
      <c r="Z34" s="24">
        <v>4</v>
      </c>
      <c r="AA34" s="22">
        <v>26</v>
      </c>
      <c r="AB34" s="22">
        <v>0</v>
      </c>
      <c r="AC34" s="13">
        <f t="shared" si="3"/>
        <v>41</v>
      </c>
    </row>
    <row r="35" spans="1:29" ht="16.5" customHeight="1" x14ac:dyDescent="0.35">
      <c r="A35" s="13" t="s">
        <v>36</v>
      </c>
      <c r="B35" s="14">
        <v>0.43402777777777773</v>
      </c>
      <c r="C35" s="33" t="s">
        <v>108</v>
      </c>
      <c r="D35" s="18" t="s">
        <v>32</v>
      </c>
      <c r="E35" s="17">
        <v>2</v>
      </c>
      <c r="F35" s="66" t="s">
        <v>33</v>
      </c>
      <c r="G35" s="26">
        <v>0.44513888888888886</v>
      </c>
      <c r="H35" s="26">
        <v>0.5625</v>
      </c>
      <c r="I35" s="27">
        <f>H35-G35</f>
        <v>0.11736111111111114</v>
      </c>
      <c r="J35" s="2">
        <v>0</v>
      </c>
      <c r="K35" s="21">
        <v>0</v>
      </c>
      <c r="L35" s="22">
        <v>1</v>
      </c>
      <c r="M35" s="22">
        <v>0</v>
      </c>
      <c r="N35" s="22">
        <v>1</v>
      </c>
      <c r="O35" s="22">
        <v>1</v>
      </c>
      <c r="P35" s="22">
        <v>1</v>
      </c>
      <c r="Q35" s="22">
        <v>1</v>
      </c>
      <c r="R35" s="22">
        <v>1</v>
      </c>
      <c r="S35" s="22">
        <v>0</v>
      </c>
      <c r="T35" s="22">
        <v>1</v>
      </c>
      <c r="U35" s="30">
        <f>SUM(K35:T35)</f>
        <v>7</v>
      </c>
      <c r="V35" s="58">
        <v>0</v>
      </c>
      <c r="W35" s="70">
        <v>0</v>
      </c>
      <c r="X35" s="23">
        <v>1</v>
      </c>
      <c r="Y35" s="21">
        <v>17</v>
      </c>
      <c r="Z35" s="24">
        <v>0</v>
      </c>
      <c r="AA35" s="22">
        <v>25</v>
      </c>
      <c r="AB35" s="22">
        <v>0</v>
      </c>
      <c r="AC35" s="13">
        <f>U35+V35+W35+Y35-Z35+AA35-AB35-J35</f>
        <v>49</v>
      </c>
    </row>
    <row r="36" spans="1:29" ht="16.5" customHeight="1" x14ac:dyDescent="0.35">
      <c r="A36" s="13" t="s">
        <v>98</v>
      </c>
      <c r="B36" s="28"/>
      <c r="C36" s="15" t="s">
        <v>99</v>
      </c>
      <c r="D36" s="16" t="s">
        <v>32</v>
      </c>
      <c r="E36" s="17">
        <v>2</v>
      </c>
      <c r="F36" s="66" t="s">
        <v>33</v>
      </c>
      <c r="G36" s="26">
        <v>0.49930555555555556</v>
      </c>
      <c r="H36" s="26">
        <v>0.58888888888888891</v>
      </c>
      <c r="I36" s="27">
        <f t="shared" si="0"/>
        <v>8.9583333333333348E-2</v>
      </c>
      <c r="J36" s="2">
        <v>0</v>
      </c>
      <c r="K36" s="21">
        <v>0</v>
      </c>
      <c r="L36" s="22">
        <v>1</v>
      </c>
      <c r="M36" s="22">
        <v>0</v>
      </c>
      <c r="N36" s="22">
        <v>0</v>
      </c>
      <c r="O36" s="22">
        <v>1</v>
      </c>
      <c r="P36" s="22">
        <v>1</v>
      </c>
      <c r="Q36" s="22">
        <v>1</v>
      </c>
      <c r="R36" s="22">
        <v>0</v>
      </c>
      <c r="S36" s="22">
        <v>0</v>
      </c>
      <c r="T36" s="22">
        <v>1</v>
      </c>
      <c r="U36" s="30">
        <f t="shared" si="5"/>
        <v>5</v>
      </c>
      <c r="V36" s="58">
        <v>0</v>
      </c>
      <c r="W36" s="70">
        <v>0</v>
      </c>
      <c r="X36" s="23">
        <v>1</v>
      </c>
      <c r="Y36" s="21">
        <v>1</v>
      </c>
      <c r="Z36" s="24">
        <v>1</v>
      </c>
      <c r="AA36" s="22">
        <v>23</v>
      </c>
      <c r="AB36" s="22">
        <v>0</v>
      </c>
      <c r="AC36" s="13">
        <f t="shared" si="3"/>
        <v>28</v>
      </c>
    </row>
    <row r="37" spans="1:29" ht="16.5" customHeight="1" x14ac:dyDescent="0.35">
      <c r="A37" s="13" t="s">
        <v>100</v>
      </c>
      <c r="B37" s="28"/>
      <c r="C37" s="15" t="s">
        <v>101</v>
      </c>
      <c r="D37" s="16" t="s">
        <v>32</v>
      </c>
      <c r="E37" s="17">
        <v>4</v>
      </c>
      <c r="F37" s="66" t="s">
        <v>33</v>
      </c>
      <c r="G37" s="26">
        <v>0.47847222222222224</v>
      </c>
      <c r="H37" s="26">
        <v>0.57291666666666663</v>
      </c>
      <c r="I37" s="27">
        <f t="shared" si="0"/>
        <v>9.4444444444444386E-2</v>
      </c>
      <c r="J37" s="2">
        <v>0</v>
      </c>
      <c r="K37" s="21">
        <v>0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2">
        <v>0</v>
      </c>
      <c r="R37" s="22">
        <v>0</v>
      </c>
      <c r="S37" s="22">
        <v>0</v>
      </c>
      <c r="T37" s="22">
        <v>1</v>
      </c>
      <c r="U37" s="30">
        <f t="shared" si="5"/>
        <v>6</v>
      </c>
      <c r="V37" s="58">
        <v>1</v>
      </c>
      <c r="W37" s="70">
        <v>0</v>
      </c>
      <c r="X37" s="23">
        <v>1</v>
      </c>
      <c r="Y37" s="21">
        <v>24</v>
      </c>
      <c r="Z37" s="24">
        <v>0</v>
      </c>
      <c r="AA37" s="22">
        <v>26</v>
      </c>
      <c r="AB37" s="22">
        <v>0</v>
      </c>
      <c r="AC37" s="13">
        <f t="shared" si="3"/>
        <v>57</v>
      </c>
    </row>
    <row r="38" spans="1:29" ht="16.5" customHeight="1" thickBot="1" x14ac:dyDescent="0.4">
      <c r="A38" s="13" t="s">
        <v>102</v>
      </c>
      <c r="B38" s="28"/>
      <c r="C38" s="15" t="s">
        <v>103</v>
      </c>
      <c r="D38" s="16" t="s">
        <v>32</v>
      </c>
      <c r="E38" s="17">
        <v>3</v>
      </c>
      <c r="F38" s="66" t="s">
        <v>33</v>
      </c>
      <c r="G38" s="26">
        <v>0.50208333333333333</v>
      </c>
      <c r="H38" s="26">
        <v>0.61250000000000004</v>
      </c>
      <c r="I38" s="27">
        <f t="shared" si="0"/>
        <v>0.11041666666666672</v>
      </c>
      <c r="J38" s="2">
        <v>0</v>
      </c>
      <c r="K38" s="21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30">
        <f t="shared" si="5"/>
        <v>10</v>
      </c>
      <c r="V38" s="58">
        <v>1</v>
      </c>
      <c r="W38" s="70">
        <v>0</v>
      </c>
      <c r="X38" s="23">
        <v>1</v>
      </c>
      <c r="Y38" s="21">
        <v>25</v>
      </c>
      <c r="Z38" s="24">
        <v>0</v>
      </c>
      <c r="AA38" s="22">
        <v>26</v>
      </c>
      <c r="AB38" s="22">
        <v>0</v>
      </c>
      <c r="AC38" s="13">
        <f t="shared" si="3"/>
        <v>62</v>
      </c>
    </row>
    <row r="39" spans="1:29" ht="48" customHeight="1" thickBot="1" x14ac:dyDescent="0.35">
      <c r="A39" s="7" t="s">
        <v>2</v>
      </c>
      <c r="B39" s="4" t="s">
        <v>3</v>
      </c>
      <c r="C39" s="3" t="s">
        <v>4</v>
      </c>
      <c r="D39" s="3" t="s">
        <v>5</v>
      </c>
      <c r="E39" s="4" t="s">
        <v>6</v>
      </c>
      <c r="F39" s="67" t="s">
        <v>7</v>
      </c>
      <c r="G39" s="4" t="s">
        <v>104</v>
      </c>
      <c r="H39" s="4" t="s">
        <v>9</v>
      </c>
      <c r="I39" s="3" t="s">
        <v>10</v>
      </c>
      <c r="J39" s="6" t="s">
        <v>11</v>
      </c>
      <c r="K39" s="52" t="s">
        <v>12</v>
      </c>
      <c r="L39" s="53" t="s">
        <v>13</v>
      </c>
      <c r="M39" s="53" t="s">
        <v>14</v>
      </c>
      <c r="N39" s="53" t="s">
        <v>15</v>
      </c>
      <c r="O39" s="53" t="s">
        <v>16</v>
      </c>
      <c r="P39" s="53" t="s">
        <v>17</v>
      </c>
      <c r="Q39" s="53" t="s">
        <v>18</v>
      </c>
      <c r="R39" s="53" t="s">
        <v>19</v>
      </c>
      <c r="S39" s="53" t="s">
        <v>20</v>
      </c>
      <c r="T39" s="53" t="s">
        <v>21</v>
      </c>
      <c r="U39" s="8" t="s">
        <v>22</v>
      </c>
      <c r="V39" s="59" t="s">
        <v>23</v>
      </c>
      <c r="W39" s="72" t="s">
        <v>24</v>
      </c>
      <c r="X39" s="56" t="s">
        <v>117</v>
      </c>
      <c r="Y39" s="5" t="s">
        <v>25</v>
      </c>
      <c r="Z39" s="9" t="s">
        <v>26</v>
      </c>
      <c r="AA39" s="10" t="s">
        <v>27</v>
      </c>
      <c r="AB39" s="11" t="s">
        <v>28</v>
      </c>
      <c r="AC39" s="12" t="s">
        <v>29</v>
      </c>
    </row>
    <row r="40" spans="1:29" ht="16.5" customHeight="1" x14ac:dyDescent="0.35">
      <c r="A40" s="74" t="s">
        <v>30</v>
      </c>
      <c r="B40" s="14">
        <v>0.41666666666666669</v>
      </c>
      <c r="C40" s="15" t="s">
        <v>105</v>
      </c>
      <c r="D40" s="16" t="s">
        <v>106</v>
      </c>
      <c r="E40" s="17">
        <v>2</v>
      </c>
      <c r="F40" s="66" t="s">
        <v>33</v>
      </c>
      <c r="G40" s="26">
        <v>0.43194444444444446</v>
      </c>
      <c r="H40" s="26">
        <v>0.52361111111111114</v>
      </c>
      <c r="I40" s="27">
        <f t="shared" ref="I40:I49" si="6">H40-G40</f>
        <v>9.1666666666666674E-2</v>
      </c>
      <c r="J40" s="2">
        <v>0</v>
      </c>
      <c r="K40" s="21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0</v>
      </c>
      <c r="S40" s="22">
        <v>1</v>
      </c>
      <c r="T40" s="22">
        <v>1</v>
      </c>
      <c r="U40" s="30">
        <f t="shared" ref="U40:U49" si="7">SUM(K40:T40)</f>
        <v>9</v>
      </c>
      <c r="V40" s="58">
        <v>1</v>
      </c>
      <c r="W40" s="70">
        <v>0</v>
      </c>
      <c r="X40" s="23">
        <v>1</v>
      </c>
      <c r="Y40" s="21">
        <v>26</v>
      </c>
      <c r="Z40" s="24">
        <v>0</v>
      </c>
      <c r="AA40" s="22">
        <v>26</v>
      </c>
      <c r="AB40" s="22">
        <v>0</v>
      </c>
      <c r="AC40" s="13">
        <f t="shared" ref="AC40:AC49" si="8">U40+V40+W40+Y40-Z40+AA40-AB40-J40</f>
        <v>62</v>
      </c>
    </row>
    <row r="41" spans="1:29" ht="16.5" customHeight="1" x14ac:dyDescent="0.35">
      <c r="A41" s="75" t="s">
        <v>34</v>
      </c>
      <c r="B41" s="14">
        <v>0.4201388888888889</v>
      </c>
      <c r="C41" s="15" t="s">
        <v>107</v>
      </c>
      <c r="D41" s="16" t="s">
        <v>106</v>
      </c>
      <c r="E41" s="17">
        <v>5</v>
      </c>
      <c r="F41" s="66" t="s">
        <v>33</v>
      </c>
      <c r="G41" s="26">
        <v>0.42222222222222222</v>
      </c>
      <c r="H41" s="26">
        <v>0.4777777777777778</v>
      </c>
      <c r="I41" s="27">
        <f t="shared" si="6"/>
        <v>5.555555555555558E-2</v>
      </c>
      <c r="J41" s="2">
        <v>0</v>
      </c>
      <c r="K41" s="21">
        <v>0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2">
        <v>0</v>
      </c>
      <c r="R41" s="22">
        <v>1</v>
      </c>
      <c r="S41" s="22">
        <v>1</v>
      </c>
      <c r="T41" s="22">
        <v>1</v>
      </c>
      <c r="U41" s="30">
        <f t="shared" si="7"/>
        <v>8</v>
      </c>
      <c r="V41" s="58">
        <v>1</v>
      </c>
      <c r="W41" s="70">
        <v>3</v>
      </c>
      <c r="X41" s="23">
        <v>1</v>
      </c>
      <c r="Y41" s="21">
        <v>26</v>
      </c>
      <c r="Z41" s="24">
        <v>0</v>
      </c>
      <c r="AA41" s="22">
        <v>26</v>
      </c>
      <c r="AB41" s="22">
        <v>0</v>
      </c>
      <c r="AC41" s="13">
        <f t="shared" si="8"/>
        <v>64</v>
      </c>
    </row>
    <row r="42" spans="1:29" ht="16.5" customHeight="1" x14ac:dyDescent="0.35">
      <c r="A42" s="75" t="s">
        <v>36</v>
      </c>
      <c r="B42" s="14">
        <v>0.4375</v>
      </c>
      <c r="C42" s="34" t="s">
        <v>109</v>
      </c>
      <c r="D42" s="16" t="s">
        <v>106</v>
      </c>
      <c r="E42" s="17">
        <v>3</v>
      </c>
      <c r="F42" s="66" t="s">
        <v>33</v>
      </c>
      <c r="G42" s="26">
        <v>0.42708333333333331</v>
      </c>
      <c r="H42" s="26">
        <v>0.49513888888888891</v>
      </c>
      <c r="I42" s="27">
        <f t="shared" si="6"/>
        <v>6.8055555555555591E-2</v>
      </c>
      <c r="J42" s="2">
        <v>0</v>
      </c>
      <c r="K42" s="21">
        <v>1</v>
      </c>
      <c r="L42" s="22">
        <v>1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30">
        <f t="shared" si="7"/>
        <v>10</v>
      </c>
      <c r="V42" s="58">
        <v>1</v>
      </c>
      <c r="W42" s="70">
        <v>3</v>
      </c>
      <c r="X42" s="23">
        <v>1</v>
      </c>
      <c r="Y42" s="21">
        <v>26</v>
      </c>
      <c r="Z42" s="24">
        <v>0</v>
      </c>
      <c r="AA42" s="22">
        <v>26</v>
      </c>
      <c r="AB42" s="22">
        <v>0</v>
      </c>
      <c r="AC42" s="13">
        <f t="shared" si="8"/>
        <v>66</v>
      </c>
    </row>
    <row r="43" spans="1:29" ht="16.5" customHeight="1" x14ac:dyDescent="0.35">
      <c r="A43" s="75" t="s">
        <v>38</v>
      </c>
      <c r="B43" s="14">
        <v>0.4513888888888889</v>
      </c>
      <c r="C43" s="33" t="s">
        <v>110</v>
      </c>
      <c r="D43" s="16" t="s">
        <v>106</v>
      </c>
      <c r="E43" s="17">
        <v>2</v>
      </c>
      <c r="F43" s="66" t="s">
        <v>33</v>
      </c>
      <c r="G43" s="26">
        <v>0.46250000000000002</v>
      </c>
      <c r="H43" s="26">
        <v>0.54722222222222228</v>
      </c>
      <c r="I43" s="27">
        <f t="shared" si="6"/>
        <v>8.4722222222222254E-2</v>
      </c>
      <c r="J43" s="2">
        <v>0</v>
      </c>
      <c r="K43" s="21">
        <v>1</v>
      </c>
      <c r="L43" s="22">
        <v>1</v>
      </c>
      <c r="M43" s="22">
        <v>1</v>
      </c>
      <c r="N43" s="22">
        <v>1</v>
      </c>
      <c r="O43" s="22">
        <v>1</v>
      </c>
      <c r="P43" s="22">
        <v>1</v>
      </c>
      <c r="Q43" s="22">
        <v>1</v>
      </c>
      <c r="R43" s="22">
        <v>0</v>
      </c>
      <c r="S43" s="22">
        <v>1</v>
      </c>
      <c r="T43" s="22">
        <v>1</v>
      </c>
      <c r="U43" s="30">
        <f t="shared" si="7"/>
        <v>9</v>
      </c>
      <c r="V43" s="58">
        <v>1</v>
      </c>
      <c r="W43" s="70">
        <v>3</v>
      </c>
      <c r="X43" s="23">
        <v>1</v>
      </c>
      <c r="Y43" s="21">
        <v>26</v>
      </c>
      <c r="Z43" s="24">
        <v>0</v>
      </c>
      <c r="AA43" s="22">
        <v>26</v>
      </c>
      <c r="AB43" s="22">
        <v>0</v>
      </c>
      <c r="AC43" s="13">
        <f t="shared" si="8"/>
        <v>65</v>
      </c>
    </row>
    <row r="44" spans="1:29" ht="16.5" customHeight="1" x14ac:dyDescent="0.35">
      <c r="A44" s="75" t="s">
        <v>40</v>
      </c>
      <c r="B44" s="14">
        <v>0.4548611111111111</v>
      </c>
      <c r="C44" s="33" t="s">
        <v>111</v>
      </c>
      <c r="D44" s="16" t="s">
        <v>106</v>
      </c>
      <c r="E44" s="17">
        <v>2</v>
      </c>
      <c r="F44" s="66" t="s">
        <v>33</v>
      </c>
      <c r="G44" s="26">
        <v>0.46388888888888891</v>
      </c>
      <c r="H44" s="26">
        <v>0.5395833333333333</v>
      </c>
      <c r="I44" s="27">
        <f t="shared" si="6"/>
        <v>7.5694444444444398E-2</v>
      </c>
      <c r="J44" s="2">
        <v>0</v>
      </c>
      <c r="K44" s="21">
        <v>0</v>
      </c>
      <c r="L44" s="22">
        <v>1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0</v>
      </c>
      <c r="S44" s="22">
        <v>1</v>
      </c>
      <c r="T44" s="22">
        <v>1</v>
      </c>
      <c r="U44" s="30">
        <f t="shared" si="7"/>
        <v>8</v>
      </c>
      <c r="V44" s="58">
        <v>0</v>
      </c>
      <c r="W44" s="70">
        <v>3</v>
      </c>
      <c r="X44" s="23">
        <v>1</v>
      </c>
      <c r="Y44" s="21">
        <v>26</v>
      </c>
      <c r="Z44" s="24">
        <v>0</v>
      </c>
      <c r="AA44" s="22">
        <v>25</v>
      </c>
      <c r="AB44" s="22">
        <v>1</v>
      </c>
      <c r="AC44" s="13">
        <f t="shared" si="8"/>
        <v>61</v>
      </c>
    </row>
    <row r="45" spans="1:29" ht="16.5" customHeight="1" x14ac:dyDescent="0.35">
      <c r="A45" s="75" t="s">
        <v>42</v>
      </c>
      <c r="B45" s="14">
        <v>0.45833333333333331</v>
      </c>
      <c r="C45" s="15" t="s">
        <v>112</v>
      </c>
      <c r="D45" s="16" t="s">
        <v>106</v>
      </c>
      <c r="E45" s="17">
        <v>3</v>
      </c>
      <c r="F45" s="66" t="s">
        <v>33</v>
      </c>
      <c r="G45" s="26">
        <v>0.46805555555555556</v>
      </c>
      <c r="H45" s="26">
        <v>0.5541666666666667</v>
      </c>
      <c r="I45" s="27">
        <f t="shared" si="6"/>
        <v>8.6111111111111138E-2</v>
      </c>
      <c r="J45" s="2">
        <v>0</v>
      </c>
      <c r="K45" s="21">
        <v>0</v>
      </c>
      <c r="L45" s="22">
        <v>1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0</v>
      </c>
      <c r="S45" s="22">
        <v>1</v>
      </c>
      <c r="T45" s="22">
        <v>1</v>
      </c>
      <c r="U45" s="30">
        <f t="shared" si="7"/>
        <v>8</v>
      </c>
      <c r="V45" s="58">
        <v>0</v>
      </c>
      <c r="W45" s="70">
        <v>0</v>
      </c>
      <c r="X45" s="23">
        <v>1</v>
      </c>
      <c r="Y45" s="21">
        <v>26</v>
      </c>
      <c r="Z45" s="24">
        <v>0</v>
      </c>
      <c r="AA45" s="22">
        <v>26</v>
      </c>
      <c r="AB45" s="22">
        <v>0</v>
      </c>
      <c r="AC45" s="13">
        <f t="shared" si="8"/>
        <v>60</v>
      </c>
    </row>
    <row r="46" spans="1:29" ht="16.5" customHeight="1" x14ac:dyDescent="0.35">
      <c r="A46" s="75" t="s">
        <v>44</v>
      </c>
      <c r="B46" s="14">
        <v>0.45833333333333331</v>
      </c>
      <c r="C46" s="15" t="s">
        <v>113</v>
      </c>
      <c r="D46" s="16" t="s">
        <v>106</v>
      </c>
      <c r="E46" s="17">
        <v>2</v>
      </c>
      <c r="F46" s="66" t="s">
        <v>33</v>
      </c>
      <c r="G46" s="26">
        <v>0.46319444444444446</v>
      </c>
      <c r="H46" s="26">
        <v>0.56180555555555556</v>
      </c>
      <c r="I46" s="27">
        <f t="shared" si="6"/>
        <v>9.8611111111111094E-2</v>
      </c>
      <c r="J46" s="2">
        <v>0</v>
      </c>
      <c r="K46" s="21">
        <v>0</v>
      </c>
      <c r="L46" s="22">
        <v>1</v>
      </c>
      <c r="M46" s="22">
        <v>0</v>
      </c>
      <c r="N46" s="22">
        <v>1</v>
      </c>
      <c r="O46" s="22">
        <v>1</v>
      </c>
      <c r="P46" s="22">
        <v>1</v>
      </c>
      <c r="Q46" s="22">
        <v>0</v>
      </c>
      <c r="R46" s="22">
        <v>1</v>
      </c>
      <c r="S46" s="22">
        <v>1</v>
      </c>
      <c r="T46" s="22">
        <v>1</v>
      </c>
      <c r="U46" s="30">
        <f t="shared" si="7"/>
        <v>7</v>
      </c>
      <c r="V46" s="58">
        <v>0</v>
      </c>
      <c r="W46" s="70">
        <v>0</v>
      </c>
      <c r="X46" s="23">
        <v>1</v>
      </c>
      <c r="Y46" s="21">
        <v>20</v>
      </c>
      <c r="Z46" s="24">
        <v>0</v>
      </c>
      <c r="AA46" s="22">
        <v>26</v>
      </c>
      <c r="AB46" s="22">
        <v>0</v>
      </c>
      <c r="AC46" s="13">
        <f t="shared" si="8"/>
        <v>53</v>
      </c>
    </row>
    <row r="47" spans="1:29" ht="16.5" customHeight="1" x14ac:dyDescent="0.35">
      <c r="A47" s="75" t="s">
        <v>46</v>
      </c>
      <c r="B47" s="14">
        <v>0.46180555555555558</v>
      </c>
      <c r="C47" s="15" t="s">
        <v>114</v>
      </c>
      <c r="D47" s="16" t="s">
        <v>106</v>
      </c>
      <c r="E47" s="17">
        <v>4</v>
      </c>
      <c r="F47" s="66" t="s">
        <v>33</v>
      </c>
      <c r="G47" s="26">
        <v>0.48055555555555557</v>
      </c>
      <c r="H47" s="26">
        <v>0.57291666666666663</v>
      </c>
      <c r="I47" s="27">
        <f t="shared" si="6"/>
        <v>9.2361111111111061E-2</v>
      </c>
      <c r="J47" s="2">
        <v>0</v>
      </c>
      <c r="K47" s="21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30">
        <f t="shared" si="7"/>
        <v>10</v>
      </c>
      <c r="V47" s="58">
        <v>1</v>
      </c>
      <c r="W47" s="70">
        <v>3</v>
      </c>
      <c r="X47" s="23">
        <v>1</v>
      </c>
      <c r="Y47" s="21">
        <v>26</v>
      </c>
      <c r="Z47" s="24">
        <v>0</v>
      </c>
      <c r="AA47" s="22">
        <v>26</v>
      </c>
      <c r="AB47" s="22">
        <v>0</v>
      </c>
      <c r="AC47" s="13">
        <f t="shared" si="8"/>
        <v>66</v>
      </c>
    </row>
    <row r="48" spans="1:29" ht="16.5" customHeight="1" x14ac:dyDescent="0.35">
      <c r="A48" s="75" t="s">
        <v>48</v>
      </c>
      <c r="B48" s="14">
        <v>0.46875</v>
      </c>
      <c r="C48" s="15" t="s">
        <v>115</v>
      </c>
      <c r="D48" s="16" t="s">
        <v>106</v>
      </c>
      <c r="E48" s="17">
        <v>4</v>
      </c>
      <c r="F48" s="66" t="s">
        <v>33</v>
      </c>
      <c r="G48" s="26">
        <v>0.47430555555555554</v>
      </c>
      <c r="H48" s="26">
        <v>0.58333333333333337</v>
      </c>
      <c r="I48" s="27">
        <f t="shared" si="6"/>
        <v>0.10902777777777783</v>
      </c>
      <c r="J48" s="2">
        <v>0</v>
      </c>
      <c r="K48" s="21">
        <v>1</v>
      </c>
      <c r="L48" s="22">
        <v>1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30">
        <f t="shared" si="7"/>
        <v>10</v>
      </c>
      <c r="V48" s="58">
        <v>1</v>
      </c>
      <c r="W48" s="70">
        <v>3</v>
      </c>
      <c r="X48" s="23">
        <v>1</v>
      </c>
      <c r="Y48" s="21">
        <v>26</v>
      </c>
      <c r="Z48" s="24">
        <v>0</v>
      </c>
      <c r="AA48" s="22">
        <v>26</v>
      </c>
      <c r="AB48" s="22">
        <v>0</v>
      </c>
      <c r="AC48" s="13">
        <f t="shared" si="8"/>
        <v>66</v>
      </c>
    </row>
    <row r="49" spans="1:29" ht="16.5" customHeight="1" thickBot="1" x14ac:dyDescent="0.4">
      <c r="A49" s="76" t="s">
        <v>50</v>
      </c>
      <c r="B49" s="36">
        <v>0.4861111111111111</v>
      </c>
      <c r="C49" s="37" t="s">
        <v>116</v>
      </c>
      <c r="D49" s="38" t="s">
        <v>106</v>
      </c>
      <c r="E49" s="39">
        <v>3</v>
      </c>
      <c r="F49" s="68" t="s">
        <v>33</v>
      </c>
      <c r="G49" s="41">
        <v>0.48958333333333331</v>
      </c>
      <c r="H49" s="41">
        <v>0.59236111111111112</v>
      </c>
      <c r="I49" s="42">
        <f t="shared" si="6"/>
        <v>0.1027777777777778</v>
      </c>
      <c r="J49" s="43">
        <v>0</v>
      </c>
      <c r="K49" s="44">
        <v>1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5">
        <v>1</v>
      </c>
      <c r="U49" s="44">
        <f t="shared" si="7"/>
        <v>10</v>
      </c>
      <c r="V49" s="60">
        <v>0</v>
      </c>
      <c r="W49" s="73">
        <v>3</v>
      </c>
      <c r="X49" s="46">
        <v>1</v>
      </c>
      <c r="Y49" s="44">
        <v>26</v>
      </c>
      <c r="Z49" s="47">
        <v>0</v>
      </c>
      <c r="AA49" s="45">
        <v>26</v>
      </c>
      <c r="AB49" s="45">
        <v>0</v>
      </c>
      <c r="AC49" s="35">
        <f t="shared" si="8"/>
        <v>65</v>
      </c>
    </row>
    <row r="50" spans="1:29" ht="14.25" customHeight="1" x14ac:dyDescent="0.3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1"/>
      <c r="X50" s="2"/>
      <c r="Y50" s="2"/>
      <c r="Z50" s="2"/>
      <c r="AA50" s="2"/>
      <c r="AB50" s="2"/>
      <c r="AC50" s="2"/>
    </row>
    <row r="51" spans="1:29" ht="14.25" customHeight="1" x14ac:dyDescent="0.35">
      <c r="A51" s="1"/>
      <c r="B51" s="1"/>
      <c r="C51" s="2"/>
      <c r="D51" s="2"/>
      <c r="E51" s="64">
        <f>SUM(E40:E49)+SUM(E3:E38)</f>
        <v>131</v>
      </c>
      <c r="F51" s="4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.25" customHeight="1" x14ac:dyDescent="0.3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.25" customHeight="1" x14ac:dyDescent="0.3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.25" customHeight="1" x14ac:dyDescent="0.3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.25" customHeight="1" x14ac:dyDescent="0.3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.25" customHeight="1" x14ac:dyDescent="0.3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.25" customHeight="1" x14ac:dyDescent="0.3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.25" customHeight="1" x14ac:dyDescent="0.3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.25" customHeight="1" x14ac:dyDescent="0.3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.25" customHeight="1" x14ac:dyDescent="0.3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4.25" customHeight="1" x14ac:dyDescent="0.3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 x14ac:dyDescent="0.3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.25" customHeight="1" x14ac:dyDescent="0.3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.25" customHeight="1" x14ac:dyDescent="0.3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.25" customHeight="1" x14ac:dyDescent="0.3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.25" customHeight="1" x14ac:dyDescent="0.3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.25" customHeight="1" x14ac:dyDescent="0.3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.25" customHeight="1" x14ac:dyDescent="0.3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.25" customHeight="1" x14ac:dyDescent="0.3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.25" customHeight="1" x14ac:dyDescent="0.3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.25" customHeight="1" x14ac:dyDescent="0.3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.25" customHeight="1" x14ac:dyDescent="0.35">
      <c r="A72" s="1"/>
      <c r="B72" s="1"/>
      <c r="C72" s="2"/>
      <c r="D72" s="28"/>
      <c r="E72" s="28"/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4.25" customHeight="1" x14ac:dyDescent="0.3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4.25" customHeight="1" x14ac:dyDescent="0.3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.25" customHeight="1" x14ac:dyDescent="0.3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.25" customHeight="1" x14ac:dyDescent="0.3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.25" customHeight="1" x14ac:dyDescent="0.3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.25" customHeight="1" x14ac:dyDescent="0.3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.25" customHeight="1" x14ac:dyDescent="0.3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.25" customHeight="1" x14ac:dyDescent="0.3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.25" customHeight="1" x14ac:dyDescent="0.3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.25" customHeight="1" x14ac:dyDescent="0.3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4.25" customHeight="1" x14ac:dyDescent="0.3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4.25" customHeight="1" x14ac:dyDescent="0.3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4.25" customHeight="1" x14ac:dyDescent="0.3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4.25" customHeight="1" x14ac:dyDescent="0.3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4.25" customHeight="1" x14ac:dyDescent="0.3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4.25" customHeight="1" x14ac:dyDescent="0.3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.25" customHeight="1" x14ac:dyDescent="0.3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4.25" customHeight="1" x14ac:dyDescent="0.3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4.25" customHeight="1" x14ac:dyDescent="0.3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4.25" customHeight="1" x14ac:dyDescent="0.3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4.25" customHeight="1" x14ac:dyDescent="0.3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4.25" customHeight="1" x14ac:dyDescent="0.3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4.25" customHeight="1" x14ac:dyDescent="0.3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4.25" customHeight="1" x14ac:dyDescent="0.3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4.25" customHeight="1" x14ac:dyDescent="0.3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4.25" customHeight="1" x14ac:dyDescent="0.3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4.25" customHeight="1" x14ac:dyDescent="0.3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4.25" customHeight="1" x14ac:dyDescent="0.3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4.25" customHeight="1" x14ac:dyDescent="0.3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4.25" customHeight="1" x14ac:dyDescent="0.3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4.25" customHeight="1" x14ac:dyDescent="0.3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4.25" customHeight="1" x14ac:dyDescent="0.3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4.25" customHeight="1" x14ac:dyDescent="0.3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4.25" customHeight="1" x14ac:dyDescent="0.3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4.25" customHeight="1" x14ac:dyDescent="0.3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4.25" customHeight="1" x14ac:dyDescent="0.3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4.25" customHeight="1" x14ac:dyDescent="0.3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4.25" customHeight="1" x14ac:dyDescent="0.3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4.25" customHeight="1" x14ac:dyDescent="0.3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4.25" customHeight="1" x14ac:dyDescent="0.3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4.25" customHeight="1" x14ac:dyDescent="0.3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4.25" customHeight="1" x14ac:dyDescent="0.3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4.25" customHeight="1" x14ac:dyDescent="0.3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4.25" customHeight="1" x14ac:dyDescent="0.3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4.25" customHeight="1" x14ac:dyDescent="0.3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4.25" customHeight="1" x14ac:dyDescent="0.3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4.25" customHeight="1" x14ac:dyDescent="0.3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4.25" customHeight="1" x14ac:dyDescent="0.3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4.25" customHeight="1" x14ac:dyDescent="0.3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4.25" customHeight="1" x14ac:dyDescent="0.3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4.25" customHeight="1" x14ac:dyDescent="0.3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4.25" customHeight="1" x14ac:dyDescent="0.3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4.25" customHeight="1" x14ac:dyDescent="0.3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4.25" customHeight="1" x14ac:dyDescent="0.3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4.25" customHeight="1" x14ac:dyDescent="0.3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4.25" customHeight="1" x14ac:dyDescent="0.3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4.25" customHeight="1" x14ac:dyDescent="0.3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4.25" customHeight="1" x14ac:dyDescent="0.3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4.25" customHeight="1" x14ac:dyDescent="0.3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4.25" customHeight="1" x14ac:dyDescent="0.3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4.25" customHeight="1" x14ac:dyDescent="0.3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4.25" customHeight="1" x14ac:dyDescent="0.3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4.25" customHeight="1" x14ac:dyDescent="0.3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4.25" customHeight="1" x14ac:dyDescent="0.3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4.25" customHeight="1" x14ac:dyDescent="0.3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4.25" customHeight="1" x14ac:dyDescent="0.3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4.25" customHeight="1" x14ac:dyDescent="0.3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4.25" customHeight="1" x14ac:dyDescent="0.3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4.25" customHeight="1" x14ac:dyDescent="0.3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4.25" customHeight="1" x14ac:dyDescent="0.3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4.25" customHeight="1" x14ac:dyDescent="0.3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4.25" customHeight="1" x14ac:dyDescent="0.3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4.25" customHeight="1" x14ac:dyDescent="0.3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4.25" customHeight="1" x14ac:dyDescent="0.3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4.25" customHeight="1" x14ac:dyDescent="0.3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4.25" customHeight="1" x14ac:dyDescent="0.3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4.25" customHeight="1" x14ac:dyDescent="0.3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4.25" customHeight="1" x14ac:dyDescent="0.3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4.25" customHeight="1" x14ac:dyDescent="0.3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4.25" customHeight="1" x14ac:dyDescent="0.3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4.25" customHeight="1" x14ac:dyDescent="0.3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4.25" customHeight="1" x14ac:dyDescent="0.3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4.25" customHeight="1" x14ac:dyDescent="0.3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4.25" customHeight="1" x14ac:dyDescent="0.3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4.25" customHeight="1" x14ac:dyDescent="0.3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4.25" customHeight="1" x14ac:dyDescent="0.3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4.25" customHeight="1" x14ac:dyDescent="0.3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4.25" customHeight="1" x14ac:dyDescent="0.3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4.25" customHeight="1" x14ac:dyDescent="0.3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4.25" customHeight="1" x14ac:dyDescent="0.3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4.25" customHeight="1" x14ac:dyDescent="0.3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4.25" customHeight="1" x14ac:dyDescent="0.3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4.25" customHeight="1" x14ac:dyDescent="0.3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4.25" customHeight="1" x14ac:dyDescent="0.3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4.25" customHeight="1" x14ac:dyDescent="0.3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4.25" customHeight="1" x14ac:dyDescent="0.3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4.25" customHeight="1" x14ac:dyDescent="0.3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4.25" customHeight="1" x14ac:dyDescent="0.3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4.25" customHeight="1" x14ac:dyDescent="0.3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4.25" customHeight="1" x14ac:dyDescent="0.3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4.25" customHeight="1" x14ac:dyDescent="0.3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4.25" customHeight="1" x14ac:dyDescent="0.3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4.25" customHeight="1" x14ac:dyDescent="0.3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4.25" customHeight="1" x14ac:dyDescent="0.3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4.25" customHeight="1" x14ac:dyDescent="0.3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4.25" customHeight="1" x14ac:dyDescent="0.3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4.25" customHeight="1" x14ac:dyDescent="0.3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4.25" customHeight="1" x14ac:dyDescent="0.3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4.25" customHeight="1" x14ac:dyDescent="0.3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4.25" customHeight="1" x14ac:dyDescent="0.3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4.25" customHeight="1" x14ac:dyDescent="0.3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4.25" customHeight="1" x14ac:dyDescent="0.3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4.25" customHeight="1" x14ac:dyDescent="0.3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4.25" customHeight="1" x14ac:dyDescent="0.3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4.25" customHeight="1" x14ac:dyDescent="0.3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4.25" customHeight="1" x14ac:dyDescent="0.3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4.25" customHeight="1" x14ac:dyDescent="0.3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4.25" customHeight="1" x14ac:dyDescent="0.3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4.25" customHeight="1" x14ac:dyDescent="0.3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4.25" customHeight="1" x14ac:dyDescent="0.3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4.25" customHeight="1" x14ac:dyDescent="0.3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4.25" customHeight="1" x14ac:dyDescent="0.3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4.25" customHeight="1" x14ac:dyDescent="0.3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4.25" customHeight="1" x14ac:dyDescent="0.3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4.25" customHeight="1" x14ac:dyDescent="0.3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4.25" customHeight="1" x14ac:dyDescent="0.3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4.25" customHeight="1" x14ac:dyDescent="0.3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4.25" customHeight="1" x14ac:dyDescent="0.3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4.25" customHeight="1" x14ac:dyDescent="0.3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4.25" customHeight="1" x14ac:dyDescent="0.3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4.25" customHeight="1" x14ac:dyDescent="0.3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4.25" customHeight="1" x14ac:dyDescent="0.3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4.25" customHeight="1" x14ac:dyDescent="0.3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4.25" customHeight="1" x14ac:dyDescent="0.3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4.25" customHeight="1" x14ac:dyDescent="0.3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4.25" customHeight="1" x14ac:dyDescent="0.3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4.25" customHeight="1" x14ac:dyDescent="0.3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4.25" customHeight="1" x14ac:dyDescent="0.3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4.25" customHeight="1" x14ac:dyDescent="0.3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4.25" customHeight="1" x14ac:dyDescent="0.3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4.25" customHeight="1" x14ac:dyDescent="0.3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4.25" customHeight="1" x14ac:dyDescent="0.3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4.25" customHeight="1" x14ac:dyDescent="0.3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4.25" customHeight="1" x14ac:dyDescent="0.3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4.25" customHeight="1" x14ac:dyDescent="0.3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4.25" customHeight="1" x14ac:dyDescent="0.3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4.25" customHeight="1" x14ac:dyDescent="0.3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4.25" customHeight="1" x14ac:dyDescent="0.3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4.25" customHeight="1" x14ac:dyDescent="0.3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4.25" customHeight="1" x14ac:dyDescent="0.3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4.25" customHeight="1" x14ac:dyDescent="0.3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4.25" customHeight="1" x14ac:dyDescent="0.3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4.25" customHeight="1" x14ac:dyDescent="0.3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4.25" customHeight="1" x14ac:dyDescent="0.3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4.25" customHeight="1" x14ac:dyDescent="0.3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4.25" customHeight="1" x14ac:dyDescent="0.3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4.25" customHeight="1" x14ac:dyDescent="0.3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4.25" customHeight="1" x14ac:dyDescent="0.3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4.25" customHeight="1" x14ac:dyDescent="0.3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4.25" customHeight="1" x14ac:dyDescent="0.3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4.25" customHeight="1" x14ac:dyDescent="0.3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4.25" customHeight="1" x14ac:dyDescent="0.3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4.25" customHeight="1" x14ac:dyDescent="0.3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4.25" customHeight="1" x14ac:dyDescent="0.3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4.25" customHeight="1" x14ac:dyDescent="0.3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4.25" customHeight="1" x14ac:dyDescent="0.3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4.25" customHeight="1" x14ac:dyDescent="0.3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4.25" customHeight="1" x14ac:dyDescent="0.3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4.25" customHeight="1" x14ac:dyDescent="0.3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4.25" customHeight="1" x14ac:dyDescent="0.3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4.25" customHeight="1" x14ac:dyDescent="0.3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4.25" customHeight="1" x14ac:dyDescent="0.3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4.25" customHeight="1" x14ac:dyDescent="0.3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4.25" customHeight="1" x14ac:dyDescent="0.3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4.25" customHeight="1" x14ac:dyDescent="0.3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4.25" customHeight="1" x14ac:dyDescent="0.3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4.25" customHeight="1" x14ac:dyDescent="0.3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4.25" customHeight="1" x14ac:dyDescent="0.3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4.25" customHeight="1" x14ac:dyDescent="0.3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4.25" customHeight="1" x14ac:dyDescent="0.3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4.25" customHeight="1" x14ac:dyDescent="0.3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4.25" customHeight="1" x14ac:dyDescent="0.3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4.25" customHeight="1" x14ac:dyDescent="0.3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4.25" customHeight="1" x14ac:dyDescent="0.3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4.25" customHeight="1" x14ac:dyDescent="0.3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4.25" customHeight="1" x14ac:dyDescent="0.3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4.25" customHeight="1" x14ac:dyDescent="0.3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4.25" customHeight="1" x14ac:dyDescent="0.3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4.25" customHeight="1" x14ac:dyDescent="0.3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4.25" customHeight="1" x14ac:dyDescent="0.3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4.25" customHeight="1" x14ac:dyDescent="0.3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4.25" customHeight="1" x14ac:dyDescent="0.3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4.25" customHeight="1" x14ac:dyDescent="0.3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4.25" customHeight="1" x14ac:dyDescent="0.3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4.25" customHeight="1" x14ac:dyDescent="0.3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4.25" customHeight="1" x14ac:dyDescent="0.3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4.25" customHeight="1" x14ac:dyDescent="0.3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4.25" customHeight="1" x14ac:dyDescent="0.3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4.25" customHeight="1" x14ac:dyDescent="0.3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4.25" customHeight="1" x14ac:dyDescent="0.3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4.25" customHeight="1" x14ac:dyDescent="0.3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4.25" customHeight="1" x14ac:dyDescent="0.35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4.25" customHeight="1" x14ac:dyDescent="0.35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4.25" customHeight="1" x14ac:dyDescent="0.35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4.25" customHeight="1" x14ac:dyDescent="0.35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4.25" customHeight="1" x14ac:dyDescent="0.3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4.25" customHeight="1" x14ac:dyDescent="0.35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4.25" customHeight="1" x14ac:dyDescent="0.35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4.25" customHeight="1" x14ac:dyDescent="0.35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4.25" customHeight="1" x14ac:dyDescent="0.35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4.25" customHeight="1" x14ac:dyDescent="0.35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4.25" customHeight="1" x14ac:dyDescent="0.35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4.25" customHeight="1" x14ac:dyDescent="0.35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4.25" customHeight="1" x14ac:dyDescent="0.3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4.25" customHeight="1" x14ac:dyDescent="0.35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4.25" customHeight="1" x14ac:dyDescent="0.35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4.25" customHeight="1" x14ac:dyDescent="0.35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4.25" customHeight="1" x14ac:dyDescent="0.35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4.25" customHeight="1" x14ac:dyDescent="0.35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4.25" customHeight="1" x14ac:dyDescent="0.35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4.25" customHeight="1" x14ac:dyDescent="0.35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4.25" customHeight="1" x14ac:dyDescent="0.3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4.25" customHeight="1" x14ac:dyDescent="0.3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4.25" customHeight="1" x14ac:dyDescent="0.35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4.25" customHeight="1" x14ac:dyDescent="0.35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4.25" customHeight="1" x14ac:dyDescent="0.35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4.25" customHeight="1" x14ac:dyDescent="0.35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4.25" customHeight="1" x14ac:dyDescent="0.35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4.25" customHeight="1" x14ac:dyDescent="0.35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4.25" customHeight="1" x14ac:dyDescent="0.35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4.25" customHeight="1" x14ac:dyDescent="0.35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4.25" customHeight="1" x14ac:dyDescent="0.35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4.25" customHeight="1" x14ac:dyDescent="0.3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4.25" customHeight="1" x14ac:dyDescent="0.35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4.25" customHeight="1" x14ac:dyDescent="0.35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4.25" customHeight="1" x14ac:dyDescent="0.35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4.25" customHeight="1" x14ac:dyDescent="0.35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4.25" customHeight="1" x14ac:dyDescent="0.3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4.25" customHeight="1" x14ac:dyDescent="0.3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4.25" customHeight="1" x14ac:dyDescent="0.35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4.25" customHeight="1" x14ac:dyDescent="0.35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4.25" customHeight="1" x14ac:dyDescent="0.35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4.25" customHeight="1" x14ac:dyDescent="0.3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4.25" customHeight="1" x14ac:dyDescent="0.35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4.25" customHeight="1" x14ac:dyDescent="0.35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4.25" customHeight="1" x14ac:dyDescent="0.35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4.25" customHeight="1" x14ac:dyDescent="0.35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4.25" customHeight="1" x14ac:dyDescent="0.35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4.25" customHeight="1" x14ac:dyDescent="0.35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4.25" customHeight="1" x14ac:dyDescent="0.35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4.25" customHeight="1" x14ac:dyDescent="0.35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4.25" customHeight="1" x14ac:dyDescent="0.35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4.25" customHeight="1" x14ac:dyDescent="0.3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4.25" customHeight="1" x14ac:dyDescent="0.3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4.25" customHeight="1" x14ac:dyDescent="0.35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4.25" customHeight="1" x14ac:dyDescent="0.35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4.25" customHeight="1" x14ac:dyDescent="0.35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4.25" customHeight="1" x14ac:dyDescent="0.3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4.25" customHeight="1" x14ac:dyDescent="0.35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4.25" customHeight="1" x14ac:dyDescent="0.35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4.25" customHeight="1" x14ac:dyDescent="0.35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4.25" customHeight="1" x14ac:dyDescent="0.35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4.25" customHeight="1" x14ac:dyDescent="0.3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4.25" customHeight="1" x14ac:dyDescent="0.35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4.25" customHeight="1" x14ac:dyDescent="0.3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4.25" customHeight="1" x14ac:dyDescent="0.3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4.25" customHeight="1" x14ac:dyDescent="0.35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4.25" customHeight="1" x14ac:dyDescent="0.35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4.25" customHeight="1" x14ac:dyDescent="0.35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4.25" customHeight="1" x14ac:dyDescent="0.35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4.25" customHeight="1" x14ac:dyDescent="0.35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4.25" customHeight="1" x14ac:dyDescent="0.35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4.25" customHeight="1" x14ac:dyDescent="0.35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4.25" customHeight="1" x14ac:dyDescent="0.35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4.25" customHeight="1" x14ac:dyDescent="0.35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4.25" customHeight="1" x14ac:dyDescent="0.35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4.25" customHeight="1" x14ac:dyDescent="0.35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4.25" customHeight="1" x14ac:dyDescent="0.35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4.25" customHeight="1" x14ac:dyDescent="0.35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4.25" customHeight="1" x14ac:dyDescent="0.35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4.25" customHeight="1" x14ac:dyDescent="0.35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4.25" customHeight="1" x14ac:dyDescent="0.35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4.25" customHeight="1" x14ac:dyDescent="0.35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4.25" customHeight="1" x14ac:dyDescent="0.35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4.25" customHeight="1" x14ac:dyDescent="0.35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4.25" customHeight="1" x14ac:dyDescent="0.35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4.25" customHeight="1" x14ac:dyDescent="0.35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4.25" customHeight="1" x14ac:dyDescent="0.35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4.25" customHeight="1" x14ac:dyDescent="0.35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4.25" customHeight="1" x14ac:dyDescent="0.35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4.25" customHeight="1" x14ac:dyDescent="0.35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4.25" customHeight="1" x14ac:dyDescent="0.35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4.25" customHeight="1" x14ac:dyDescent="0.35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4.25" customHeight="1" x14ac:dyDescent="0.35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4.25" customHeight="1" x14ac:dyDescent="0.35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4.25" customHeight="1" x14ac:dyDescent="0.35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4.25" customHeight="1" x14ac:dyDescent="0.35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4.25" customHeight="1" x14ac:dyDescent="0.35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4.25" customHeight="1" x14ac:dyDescent="0.35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4.25" customHeight="1" x14ac:dyDescent="0.35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4.25" customHeight="1" x14ac:dyDescent="0.35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4.25" customHeight="1" x14ac:dyDescent="0.35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4.25" customHeight="1" x14ac:dyDescent="0.35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4.25" customHeight="1" x14ac:dyDescent="0.35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4.25" customHeight="1" x14ac:dyDescent="0.35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4.25" customHeight="1" x14ac:dyDescent="0.35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4.25" customHeight="1" x14ac:dyDescent="0.35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4.25" customHeight="1" x14ac:dyDescent="0.35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4.25" customHeight="1" x14ac:dyDescent="0.35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4.25" customHeight="1" x14ac:dyDescent="0.35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4.25" customHeight="1" x14ac:dyDescent="0.35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4.25" customHeight="1" x14ac:dyDescent="0.35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4.25" customHeight="1" x14ac:dyDescent="0.35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4.25" customHeight="1" x14ac:dyDescent="0.35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4.25" customHeight="1" x14ac:dyDescent="0.35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4.25" customHeight="1" x14ac:dyDescent="0.35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4.25" customHeight="1" x14ac:dyDescent="0.35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4.25" customHeight="1" x14ac:dyDescent="0.35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4.25" customHeight="1" x14ac:dyDescent="0.35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4.25" customHeight="1" x14ac:dyDescent="0.35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4.25" customHeight="1" x14ac:dyDescent="0.35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4.25" customHeight="1" x14ac:dyDescent="0.35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4.25" customHeight="1" x14ac:dyDescent="0.35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4.25" customHeight="1" x14ac:dyDescent="0.35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4.25" customHeight="1" x14ac:dyDescent="0.35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4.25" customHeight="1" x14ac:dyDescent="0.35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4.25" customHeight="1" x14ac:dyDescent="0.35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4.25" customHeight="1" x14ac:dyDescent="0.35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4.25" customHeight="1" x14ac:dyDescent="0.35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4.25" customHeight="1" x14ac:dyDescent="0.35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4.25" customHeight="1" x14ac:dyDescent="0.35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4.25" customHeight="1" x14ac:dyDescent="0.35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4.25" customHeight="1" x14ac:dyDescent="0.35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4.25" customHeight="1" x14ac:dyDescent="0.35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4.25" customHeight="1" x14ac:dyDescent="0.35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4.25" customHeight="1" x14ac:dyDescent="0.35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4.25" customHeight="1" x14ac:dyDescent="0.35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4.25" customHeight="1" x14ac:dyDescent="0.35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4.25" customHeight="1" x14ac:dyDescent="0.35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4.25" customHeight="1" x14ac:dyDescent="0.35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4.25" customHeight="1" x14ac:dyDescent="0.35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4.25" customHeight="1" x14ac:dyDescent="0.35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4.25" customHeight="1" x14ac:dyDescent="0.35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4.25" customHeight="1" x14ac:dyDescent="0.35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4.25" customHeight="1" x14ac:dyDescent="0.35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4.25" customHeight="1" x14ac:dyDescent="0.35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4.25" customHeight="1" x14ac:dyDescent="0.35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4.25" customHeight="1" x14ac:dyDescent="0.35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4.25" customHeight="1" x14ac:dyDescent="0.35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4.25" customHeight="1" x14ac:dyDescent="0.35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4.25" customHeight="1" x14ac:dyDescent="0.35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4.25" customHeight="1" x14ac:dyDescent="0.35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4.25" customHeight="1" x14ac:dyDescent="0.35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4.25" customHeight="1" x14ac:dyDescent="0.35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4.25" customHeight="1" x14ac:dyDescent="0.35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4.25" customHeight="1" x14ac:dyDescent="0.35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4.25" customHeight="1" x14ac:dyDescent="0.35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4.25" customHeight="1" x14ac:dyDescent="0.35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4.25" customHeight="1" x14ac:dyDescent="0.35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4.25" customHeight="1" x14ac:dyDescent="0.35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4.25" customHeight="1" x14ac:dyDescent="0.35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4.25" customHeight="1" x14ac:dyDescent="0.35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4.25" customHeight="1" x14ac:dyDescent="0.35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4.25" customHeight="1" x14ac:dyDescent="0.35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4.25" customHeight="1" x14ac:dyDescent="0.35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4.25" customHeight="1" x14ac:dyDescent="0.35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4.25" customHeight="1" x14ac:dyDescent="0.35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4.25" customHeight="1" x14ac:dyDescent="0.35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4.25" customHeight="1" x14ac:dyDescent="0.35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4.25" customHeight="1" x14ac:dyDescent="0.35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4.25" customHeight="1" x14ac:dyDescent="0.35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4.25" customHeight="1" x14ac:dyDescent="0.35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4.25" customHeight="1" x14ac:dyDescent="0.35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4.25" customHeight="1" x14ac:dyDescent="0.35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4.25" customHeight="1" x14ac:dyDescent="0.35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4.25" customHeight="1" x14ac:dyDescent="0.35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4.25" customHeight="1" x14ac:dyDescent="0.35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4.25" customHeight="1" x14ac:dyDescent="0.35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4.25" customHeight="1" x14ac:dyDescent="0.35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4.25" customHeight="1" x14ac:dyDescent="0.35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4.25" customHeight="1" x14ac:dyDescent="0.35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4.25" customHeight="1" x14ac:dyDescent="0.35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4.25" customHeight="1" x14ac:dyDescent="0.35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4.25" customHeight="1" x14ac:dyDescent="0.35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4.25" customHeight="1" x14ac:dyDescent="0.35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4.25" customHeight="1" x14ac:dyDescent="0.35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4.25" customHeight="1" x14ac:dyDescent="0.35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4.25" customHeight="1" x14ac:dyDescent="0.35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4.25" customHeight="1" x14ac:dyDescent="0.35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4.25" customHeight="1" x14ac:dyDescent="0.35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4.25" customHeight="1" x14ac:dyDescent="0.35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4.25" customHeight="1" x14ac:dyDescent="0.35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4.25" customHeight="1" x14ac:dyDescent="0.35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4.25" customHeight="1" x14ac:dyDescent="0.35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4.25" customHeight="1" x14ac:dyDescent="0.35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4.25" customHeight="1" x14ac:dyDescent="0.35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4.25" customHeight="1" x14ac:dyDescent="0.35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4.25" customHeight="1" x14ac:dyDescent="0.35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4.25" customHeight="1" x14ac:dyDescent="0.35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4.25" customHeight="1" x14ac:dyDescent="0.35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4.25" customHeight="1" x14ac:dyDescent="0.35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4.25" customHeight="1" x14ac:dyDescent="0.35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4.25" customHeight="1" x14ac:dyDescent="0.35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4.25" customHeight="1" x14ac:dyDescent="0.35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4.25" customHeight="1" x14ac:dyDescent="0.35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4.25" customHeight="1" x14ac:dyDescent="0.35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4.25" customHeight="1" x14ac:dyDescent="0.35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4.25" customHeight="1" x14ac:dyDescent="0.35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4.25" customHeight="1" x14ac:dyDescent="0.35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4.25" customHeight="1" x14ac:dyDescent="0.35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4.25" customHeight="1" x14ac:dyDescent="0.35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4.25" customHeight="1" x14ac:dyDescent="0.35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4.25" customHeight="1" x14ac:dyDescent="0.35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4.25" customHeight="1" x14ac:dyDescent="0.35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4.25" customHeight="1" x14ac:dyDescent="0.35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4.25" customHeight="1" x14ac:dyDescent="0.35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4.25" customHeight="1" x14ac:dyDescent="0.35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4.25" customHeight="1" x14ac:dyDescent="0.35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4.25" customHeight="1" x14ac:dyDescent="0.35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4.25" customHeight="1" x14ac:dyDescent="0.35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4.25" customHeight="1" x14ac:dyDescent="0.35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4.25" customHeight="1" x14ac:dyDescent="0.35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4.25" customHeight="1" x14ac:dyDescent="0.35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4.25" customHeight="1" x14ac:dyDescent="0.35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4.25" customHeight="1" x14ac:dyDescent="0.35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4.25" customHeight="1" x14ac:dyDescent="0.35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4.25" customHeight="1" x14ac:dyDescent="0.35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4.25" customHeight="1" x14ac:dyDescent="0.35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4.25" customHeight="1" x14ac:dyDescent="0.35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4.25" customHeight="1" x14ac:dyDescent="0.35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4.25" customHeight="1" x14ac:dyDescent="0.35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4.25" customHeight="1" x14ac:dyDescent="0.35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4.25" customHeight="1" x14ac:dyDescent="0.35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4.25" customHeight="1" x14ac:dyDescent="0.3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4.25" customHeight="1" x14ac:dyDescent="0.35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4.25" customHeight="1" x14ac:dyDescent="0.35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4.25" customHeight="1" x14ac:dyDescent="0.35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4.25" customHeight="1" x14ac:dyDescent="0.35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4.25" customHeight="1" x14ac:dyDescent="0.35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4.25" customHeight="1" x14ac:dyDescent="0.35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4.25" customHeight="1" x14ac:dyDescent="0.35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4.25" customHeight="1" x14ac:dyDescent="0.35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4.25" customHeight="1" x14ac:dyDescent="0.35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4.25" customHeight="1" x14ac:dyDescent="0.35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4.25" customHeight="1" x14ac:dyDescent="0.35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4.25" customHeight="1" x14ac:dyDescent="0.35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4.25" customHeight="1" x14ac:dyDescent="0.35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4.25" customHeight="1" x14ac:dyDescent="0.35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4.25" customHeight="1" x14ac:dyDescent="0.35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4.25" customHeight="1" x14ac:dyDescent="0.35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4.25" customHeight="1" x14ac:dyDescent="0.35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4.25" customHeight="1" x14ac:dyDescent="0.35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4.25" customHeight="1" x14ac:dyDescent="0.35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4.25" customHeight="1" x14ac:dyDescent="0.35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4.25" customHeight="1" x14ac:dyDescent="0.35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4.25" customHeight="1" x14ac:dyDescent="0.35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4.25" customHeight="1" x14ac:dyDescent="0.35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4.25" customHeight="1" x14ac:dyDescent="0.35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4.25" customHeight="1" x14ac:dyDescent="0.35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4.25" customHeight="1" x14ac:dyDescent="0.35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4.25" customHeight="1" x14ac:dyDescent="0.35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4.25" customHeight="1" x14ac:dyDescent="0.35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4.25" customHeight="1" x14ac:dyDescent="0.35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4.25" customHeight="1" x14ac:dyDescent="0.35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4.25" customHeight="1" x14ac:dyDescent="0.35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4.25" customHeight="1" x14ac:dyDescent="0.35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4.25" customHeight="1" x14ac:dyDescent="0.35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4.25" customHeight="1" x14ac:dyDescent="0.35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4.25" customHeight="1" x14ac:dyDescent="0.35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4.25" customHeight="1" x14ac:dyDescent="0.35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4.25" customHeight="1" x14ac:dyDescent="0.35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4.25" customHeight="1" x14ac:dyDescent="0.35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4.25" customHeight="1" x14ac:dyDescent="0.35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4.25" customHeight="1" x14ac:dyDescent="0.35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4.25" customHeight="1" x14ac:dyDescent="0.35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4.25" customHeight="1" x14ac:dyDescent="0.35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4.25" customHeight="1" x14ac:dyDescent="0.35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4.25" customHeight="1" x14ac:dyDescent="0.35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4.25" customHeight="1" x14ac:dyDescent="0.35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4.25" customHeight="1" x14ac:dyDescent="0.35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4.25" customHeight="1" x14ac:dyDescent="0.35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4.25" customHeight="1" x14ac:dyDescent="0.35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4.25" customHeight="1" x14ac:dyDescent="0.35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4.25" customHeight="1" x14ac:dyDescent="0.35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4.25" customHeight="1" x14ac:dyDescent="0.35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4.25" customHeight="1" x14ac:dyDescent="0.35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4.25" customHeight="1" x14ac:dyDescent="0.35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4.25" customHeight="1" x14ac:dyDescent="0.35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4.25" customHeight="1" x14ac:dyDescent="0.35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4.25" customHeight="1" x14ac:dyDescent="0.35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4.25" customHeight="1" x14ac:dyDescent="0.35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4.25" customHeight="1" x14ac:dyDescent="0.35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4.25" customHeight="1" x14ac:dyDescent="0.35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4.25" customHeight="1" x14ac:dyDescent="0.35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4.25" customHeight="1" x14ac:dyDescent="0.35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4.25" customHeight="1" x14ac:dyDescent="0.35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4.25" customHeight="1" x14ac:dyDescent="0.35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4.25" customHeight="1" x14ac:dyDescent="0.35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4.25" customHeight="1" x14ac:dyDescent="0.35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4.25" customHeight="1" x14ac:dyDescent="0.35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4.25" customHeight="1" x14ac:dyDescent="0.35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4.25" customHeight="1" x14ac:dyDescent="0.35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4.25" customHeight="1" x14ac:dyDescent="0.35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4.25" customHeight="1" x14ac:dyDescent="0.35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4.25" customHeight="1" x14ac:dyDescent="0.35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4.25" customHeight="1" x14ac:dyDescent="0.35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4.25" customHeight="1" x14ac:dyDescent="0.35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4.25" customHeight="1" x14ac:dyDescent="0.35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4.25" customHeight="1" x14ac:dyDescent="0.35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4.25" customHeight="1" x14ac:dyDescent="0.35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4.25" customHeight="1" x14ac:dyDescent="0.35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4.25" customHeight="1" x14ac:dyDescent="0.35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4.25" customHeight="1" x14ac:dyDescent="0.35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4.25" customHeight="1" x14ac:dyDescent="0.35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4.25" customHeight="1" x14ac:dyDescent="0.35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4.25" customHeight="1" x14ac:dyDescent="0.35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4.25" customHeight="1" x14ac:dyDescent="0.35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4.25" customHeight="1" x14ac:dyDescent="0.35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4.25" customHeight="1" x14ac:dyDescent="0.35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4.25" customHeight="1" x14ac:dyDescent="0.35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4.25" customHeight="1" x14ac:dyDescent="0.35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4.25" customHeight="1" x14ac:dyDescent="0.35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4.25" customHeight="1" x14ac:dyDescent="0.35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4.25" customHeight="1" x14ac:dyDescent="0.35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4.25" customHeight="1" x14ac:dyDescent="0.35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4.25" customHeight="1" x14ac:dyDescent="0.35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4.25" customHeight="1" x14ac:dyDescent="0.35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4.25" customHeight="1" x14ac:dyDescent="0.35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4.25" customHeight="1" x14ac:dyDescent="0.35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4.25" customHeight="1" x14ac:dyDescent="0.35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4.25" customHeight="1" x14ac:dyDescent="0.35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4.25" customHeight="1" x14ac:dyDescent="0.35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4.25" customHeight="1" x14ac:dyDescent="0.35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4.25" customHeight="1" x14ac:dyDescent="0.35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4.25" customHeight="1" x14ac:dyDescent="0.35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4.25" customHeight="1" x14ac:dyDescent="0.35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4.25" customHeight="1" x14ac:dyDescent="0.35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4.25" customHeight="1" x14ac:dyDescent="0.35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4.25" customHeight="1" x14ac:dyDescent="0.35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4.25" customHeight="1" x14ac:dyDescent="0.35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4.25" customHeight="1" x14ac:dyDescent="0.35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4.25" customHeight="1" x14ac:dyDescent="0.35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4.25" customHeight="1" x14ac:dyDescent="0.35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4.25" customHeight="1" x14ac:dyDescent="0.35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4.25" customHeight="1" x14ac:dyDescent="0.35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4.25" customHeight="1" x14ac:dyDescent="0.35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4.25" customHeight="1" x14ac:dyDescent="0.35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4.25" customHeight="1" x14ac:dyDescent="0.35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4.25" customHeight="1" x14ac:dyDescent="0.35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4.25" customHeight="1" x14ac:dyDescent="0.35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4.25" customHeight="1" x14ac:dyDescent="0.35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4.25" customHeight="1" x14ac:dyDescent="0.35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4.25" customHeight="1" x14ac:dyDescent="0.35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4.25" customHeight="1" x14ac:dyDescent="0.35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4.25" customHeight="1" x14ac:dyDescent="0.35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4.25" customHeight="1" x14ac:dyDescent="0.35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4.25" customHeight="1" x14ac:dyDescent="0.35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4.25" customHeight="1" x14ac:dyDescent="0.35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4.25" customHeight="1" x14ac:dyDescent="0.35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4.25" customHeight="1" x14ac:dyDescent="0.35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4.25" customHeight="1" x14ac:dyDescent="0.35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4.25" customHeight="1" x14ac:dyDescent="0.35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4.25" customHeight="1" x14ac:dyDescent="0.35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4.25" customHeight="1" x14ac:dyDescent="0.35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4.25" customHeight="1" x14ac:dyDescent="0.35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4.25" customHeight="1" x14ac:dyDescent="0.35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4.25" customHeight="1" x14ac:dyDescent="0.35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4.25" customHeight="1" x14ac:dyDescent="0.35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4.25" customHeight="1" x14ac:dyDescent="0.35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4.25" customHeight="1" x14ac:dyDescent="0.35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4.25" customHeight="1" x14ac:dyDescent="0.35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4.25" customHeight="1" x14ac:dyDescent="0.35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4.25" customHeight="1" x14ac:dyDescent="0.35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4.25" customHeight="1" x14ac:dyDescent="0.35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4.25" customHeight="1" x14ac:dyDescent="0.35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4.25" customHeight="1" x14ac:dyDescent="0.35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4.25" customHeight="1" x14ac:dyDescent="0.35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4.25" customHeight="1" x14ac:dyDescent="0.35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4.25" customHeight="1" x14ac:dyDescent="0.35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4.25" customHeight="1" x14ac:dyDescent="0.35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4.25" customHeight="1" x14ac:dyDescent="0.35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4.25" customHeight="1" x14ac:dyDescent="0.35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4.25" customHeight="1" x14ac:dyDescent="0.35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4.25" customHeight="1" x14ac:dyDescent="0.35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4.25" customHeight="1" x14ac:dyDescent="0.35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4.25" customHeight="1" x14ac:dyDescent="0.35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4.25" customHeight="1" x14ac:dyDescent="0.35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4.25" customHeight="1" x14ac:dyDescent="0.35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4.25" customHeight="1" x14ac:dyDescent="0.35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4.25" customHeight="1" x14ac:dyDescent="0.35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4.25" customHeight="1" x14ac:dyDescent="0.35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4.25" customHeight="1" x14ac:dyDescent="0.35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4.25" customHeight="1" x14ac:dyDescent="0.35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4.25" customHeight="1" x14ac:dyDescent="0.35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4.25" customHeight="1" x14ac:dyDescent="0.35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4.25" customHeight="1" x14ac:dyDescent="0.35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4.25" customHeight="1" x14ac:dyDescent="0.35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4.25" customHeight="1" x14ac:dyDescent="0.35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4.25" customHeight="1" x14ac:dyDescent="0.35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4.25" customHeight="1" x14ac:dyDescent="0.35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4.25" customHeight="1" x14ac:dyDescent="0.35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4.25" customHeight="1" x14ac:dyDescent="0.35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4.25" customHeight="1" x14ac:dyDescent="0.35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4.25" customHeight="1" x14ac:dyDescent="0.35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4.25" customHeight="1" x14ac:dyDescent="0.35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4.25" customHeight="1" x14ac:dyDescent="0.35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4.25" customHeight="1" x14ac:dyDescent="0.35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4.25" customHeight="1" x14ac:dyDescent="0.35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4.25" customHeight="1" x14ac:dyDescent="0.35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4.25" customHeight="1" x14ac:dyDescent="0.35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4.25" customHeight="1" x14ac:dyDescent="0.35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4.25" customHeight="1" x14ac:dyDescent="0.35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4.25" customHeight="1" x14ac:dyDescent="0.35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4.25" customHeight="1" x14ac:dyDescent="0.35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4.25" customHeight="1" x14ac:dyDescent="0.35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4.25" customHeight="1" x14ac:dyDescent="0.35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4.25" customHeight="1" x14ac:dyDescent="0.35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4.25" customHeight="1" x14ac:dyDescent="0.35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4.25" customHeight="1" x14ac:dyDescent="0.35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4.25" customHeight="1" x14ac:dyDescent="0.35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4.25" customHeight="1" x14ac:dyDescent="0.35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4.25" customHeight="1" x14ac:dyDescent="0.35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4.25" customHeight="1" x14ac:dyDescent="0.35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4.25" customHeight="1" x14ac:dyDescent="0.35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4.25" customHeight="1" x14ac:dyDescent="0.35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4.25" customHeight="1" x14ac:dyDescent="0.3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4.25" customHeight="1" x14ac:dyDescent="0.35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4.25" customHeight="1" x14ac:dyDescent="0.35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4.25" customHeight="1" x14ac:dyDescent="0.35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4.25" customHeight="1" x14ac:dyDescent="0.35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4.25" customHeight="1" x14ac:dyDescent="0.35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4.25" customHeight="1" x14ac:dyDescent="0.35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4.25" customHeight="1" x14ac:dyDescent="0.35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4.25" customHeight="1" x14ac:dyDescent="0.35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4.25" customHeight="1" x14ac:dyDescent="0.35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4.25" customHeight="1" x14ac:dyDescent="0.35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4.25" customHeight="1" x14ac:dyDescent="0.35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4.25" customHeight="1" x14ac:dyDescent="0.35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4.25" customHeight="1" x14ac:dyDescent="0.35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4.25" customHeight="1" x14ac:dyDescent="0.35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4.25" customHeight="1" x14ac:dyDescent="0.35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4.25" customHeight="1" x14ac:dyDescent="0.35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4.25" customHeight="1" x14ac:dyDescent="0.35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4.25" customHeight="1" x14ac:dyDescent="0.35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4.25" customHeight="1" x14ac:dyDescent="0.35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4.25" customHeight="1" x14ac:dyDescent="0.35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4.25" customHeight="1" x14ac:dyDescent="0.35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4.25" customHeight="1" x14ac:dyDescent="0.35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4.25" customHeight="1" x14ac:dyDescent="0.35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4.25" customHeight="1" x14ac:dyDescent="0.35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4.25" customHeight="1" x14ac:dyDescent="0.35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4.25" customHeight="1" x14ac:dyDescent="0.35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4.25" customHeight="1" x14ac:dyDescent="0.35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4.25" customHeight="1" x14ac:dyDescent="0.35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4.25" customHeight="1" x14ac:dyDescent="0.35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4.25" customHeight="1" x14ac:dyDescent="0.35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4.25" customHeight="1" x14ac:dyDescent="0.35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4.25" customHeight="1" x14ac:dyDescent="0.35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4.25" customHeight="1" x14ac:dyDescent="0.35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4.25" customHeight="1" x14ac:dyDescent="0.35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4.25" customHeight="1" x14ac:dyDescent="0.35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4.25" customHeight="1" x14ac:dyDescent="0.35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4.25" customHeight="1" x14ac:dyDescent="0.35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4.25" customHeight="1" x14ac:dyDescent="0.35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4.25" customHeight="1" x14ac:dyDescent="0.35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4.25" customHeight="1" x14ac:dyDescent="0.35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4.25" customHeight="1" x14ac:dyDescent="0.35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4.25" customHeight="1" x14ac:dyDescent="0.35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4.25" customHeight="1" x14ac:dyDescent="0.35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4.25" customHeight="1" x14ac:dyDescent="0.35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4.25" customHeight="1" x14ac:dyDescent="0.35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4.25" customHeight="1" x14ac:dyDescent="0.35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4.25" customHeight="1" x14ac:dyDescent="0.35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4.25" customHeight="1" x14ac:dyDescent="0.35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4.25" customHeight="1" x14ac:dyDescent="0.35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4.25" customHeight="1" x14ac:dyDescent="0.35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4.25" customHeight="1" x14ac:dyDescent="0.35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4.25" customHeight="1" x14ac:dyDescent="0.35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4.25" customHeight="1" x14ac:dyDescent="0.35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4.25" customHeight="1" x14ac:dyDescent="0.35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4.25" customHeight="1" x14ac:dyDescent="0.35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4.25" customHeight="1" x14ac:dyDescent="0.35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4.25" customHeight="1" x14ac:dyDescent="0.35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4.25" customHeight="1" x14ac:dyDescent="0.35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4.25" customHeight="1" x14ac:dyDescent="0.35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4.25" customHeight="1" x14ac:dyDescent="0.35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4.25" customHeight="1" x14ac:dyDescent="0.35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4.25" customHeight="1" x14ac:dyDescent="0.35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4.25" customHeight="1" x14ac:dyDescent="0.35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4.25" customHeight="1" x14ac:dyDescent="0.35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4.25" customHeight="1" x14ac:dyDescent="0.35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4.25" customHeight="1" x14ac:dyDescent="0.35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4.25" customHeight="1" x14ac:dyDescent="0.35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4.25" customHeight="1" x14ac:dyDescent="0.35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4.25" customHeight="1" x14ac:dyDescent="0.35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4.25" customHeight="1" x14ac:dyDescent="0.35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4.25" customHeight="1" x14ac:dyDescent="0.35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4.25" customHeight="1" x14ac:dyDescent="0.35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4.25" customHeight="1" x14ac:dyDescent="0.35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4.25" customHeight="1" x14ac:dyDescent="0.35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4.25" customHeight="1" x14ac:dyDescent="0.35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4.25" customHeight="1" x14ac:dyDescent="0.35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4.25" customHeight="1" x14ac:dyDescent="0.35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4.25" customHeight="1" x14ac:dyDescent="0.35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4.25" customHeight="1" x14ac:dyDescent="0.35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4.25" customHeight="1" x14ac:dyDescent="0.35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4.25" customHeight="1" x14ac:dyDescent="0.35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4.25" customHeight="1" x14ac:dyDescent="0.35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4.25" customHeight="1" x14ac:dyDescent="0.35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4.25" customHeight="1" x14ac:dyDescent="0.35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4.25" customHeight="1" x14ac:dyDescent="0.35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4.25" customHeight="1" x14ac:dyDescent="0.35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4.25" customHeight="1" x14ac:dyDescent="0.35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4.25" customHeight="1" x14ac:dyDescent="0.35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4.25" customHeight="1" x14ac:dyDescent="0.35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4.25" customHeight="1" x14ac:dyDescent="0.35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4.25" customHeight="1" x14ac:dyDescent="0.35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4.25" customHeight="1" x14ac:dyDescent="0.35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4.25" customHeight="1" x14ac:dyDescent="0.35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4.25" customHeight="1" x14ac:dyDescent="0.35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4.25" customHeight="1" x14ac:dyDescent="0.35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4.25" customHeight="1" x14ac:dyDescent="0.35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4.25" customHeight="1" x14ac:dyDescent="0.35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4.25" customHeight="1" x14ac:dyDescent="0.35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4.25" customHeight="1" x14ac:dyDescent="0.35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4.25" customHeight="1" x14ac:dyDescent="0.35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4.25" customHeight="1" x14ac:dyDescent="0.35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4.25" customHeight="1" x14ac:dyDescent="0.35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4.25" customHeight="1" x14ac:dyDescent="0.35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4.25" customHeight="1" x14ac:dyDescent="0.35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4.25" customHeight="1" x14ac:dyDescent="0.35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4.25" customHeight="1" x14ac:dyDescent="0.35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4.25" customHeight="1" x14ac:dyDescent="0.35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4.25" customHeight="1" x14ac:dyDescent="0.35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4.25" customHeight="1" x14ac:dyDescent="0.35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4.25" customHeight="1" x14ac:dyDescent="0.35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4.25" customHeight="1" x14ac:dyDescent="0.35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4.25" customHeight="1" x14ac:dyDescent="0.35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4.25" customHeight="1" x14ac:dyDescent="0.35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4.25" customHeight="1" x14ac:dyDescent="0.35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4.25" customHeight="1" x14ac:dyDescent="0.35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4.25" customHeight="1" x14ac:dyDescent="0.35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4.25" customHeight="1" x14ac:dyDescent="0.35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4.25" customHeight="1" x14ac:dyDescent="0.35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4.25" customHeight="1" x14ac:dyDescent="0.35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4.25" customHeight="1" x14ac:dyDescent="0.35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4.25" customHeight="1" x14ac:dyDescent="0.35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4.25" customHeight="1" x14ac:dyDescent="0.35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4.25" customHeight="1" x14ac:dyDescent="0.35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4.25" customHeight="1" x14ac:dyDescent="0.35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4.25" customHeight="1" x14ac:dyDescent="0.35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4.25" customHeight="1" x14ac:dyDescent="0.35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4.25" customHeight="1" x14ac:dyDescent="0.35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4.25" customHeight="1" x14ac:dyDescent="0.35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4.25" customHeight="1" x14ac:dyDescent="0.35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4.25" customHeight="1" x14ac:dyDescent="0.35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4.25" customHeight="1" x14ac:dyDescent="0.35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4.25" customHeight="1" x14ac:dyDescent="0.35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4.25" customHeight="1" x14ac:dyDescent="0.35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4.25" customHeight="1" x14ac:dyDescent="0.35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4.25" customHeight="1" x14ac:dyDescent="0.35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4.25" customHeight="1" x14ac:dyDescent="0.35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4.25" customHeight="1" x14ac:dyDescent="0.35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4.25" customHeight="1" x14ac:dyDescent="0.35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4.25" customHeight="1" x14ac:dyDescent="0.35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4.25" customHeight="1" x14ac:dyDescent="0.35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4.25" customHeight="1" x14ac:dyDescent="0.35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4.25" customHeight="1" x14ac:dyDescent="0.35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4.25" customHeight="1" x14ac:dyDescent="0.35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4.25" customHeight="1" x14ac:dyDescent="0.35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4.25" customHeight="1" x14ac:dyDescent="0.35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4.25" customHeight="1" x14ac:dyDescent="0.35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4.25" customHeight="1" x14ac:dyDescent="0.35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4.25" customHeight="1" x14ac:dyDescent="0.35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4.25" customHeight="1" x14ac:dyDescent="0.35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4.25" customHeight="1" x14ac:dyDescent="0.35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4.25" customHeight="1" x14ac:dyDescent="0.35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4.25" customHeight="1" x14ac:dyDescent="0.35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4.25" customHeight="1" x14ac:dyDescent="0.35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4.25" customHeight="1" x14ac:dyDescent="0.35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4.25" customHeight="1" x14ac:dyDescent="0.35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4.25" customHeight="1" x14ac:dyDescent="0.35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4.25" customHeight="1" x14ac:dyDescent="0.35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4.25" customHeight="1" x14ac:dyDescent="0.35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4.25" customHeight="1" x14ac:dyDescent="0.35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4.25" customHeight="1" x14ac:dyDescent="0.35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4.25" customHeight="1" x14ac:dyDescent="0.35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4.25" customHeight="1" x14ac:dyDescent="0.35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4.25" customHeight="1" x14ac:dyDescent="0.35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4.25" customHeight="1" x14ac:dyDescent="0.35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4.25" customHeight="1" x14ac:dyDescent="0.35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4.25" customHeight="1" x14ac:dyDescent="0.35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4.25" customHeight="1" x14ac:dyDescent="0.35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4.25" customHeight="1" x14ac:dyDescent="0.35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4.25" customHeight="1" x14ac:dyDescent="0.35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4.25" customHeight="1" x14ac:dyDescent="0.35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4.25" customHeight="1" x14ac:dyDescent="0.35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4.25" customHeight="1" x14ac:dyDescent="0.35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4.25" customHeight="1" x14ac:dyDescent="0.35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4.25" customHeight="1" x14ac:dyDescent="0.35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4.25" customHeight="1" x14ac:dyDescent="0.35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4.25" customHeight="1" x14ac:dyDescent="0.35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4.25" customHeight="1" x14ac:dyDescent="0.35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4.25" customHeight="1" x14ac:dyDescent="0.35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4.25" customHeight="1" x14ac:dyDescent="0.35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4.25" customHeight="1" x14ac:dyDescent="0.35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4.25" customHeight="1" x14ac:dyDescent="0.35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4.25" customHeight="1" x14ac:dyDescent="0.35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4.25" customHeight="1" x14ac:dyDescent="0.35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4.25" customHeight="1" x14ac:dyDescent="0.35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4.25" customHeight="1" x14ac:dyDescent="0.35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4.25" customHeight="1" x14ac:dyDescent="0.35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4.25" customHeight="1" x14ac:dyDescent="0.35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4.25" customHeight="1" x14ac:dyDescent="0.35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4.25" customHeight="1" x14ac:dyDescent="0.35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4.25" customHeight="1" x14ac:dyDescent="0.35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4.25" customHeight="1" x14ac:dyDescent="0.35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4.25" customHeight="1" x14ac:dyDescent="0.35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4.25" customHeight="1" x14ac:dyDescent="0.35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4.25" customHeight="1" x14ac:dyDescent="0.35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4.25" customHeight="1" x14ac:dyDescent="0.35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4.25" customHeight="1" x14ac:dyDescent="0.35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4.25" customHeight="1" x14ac:dyDescent="0.35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4.25" customHeight="1" x14ac:dyDescent="0.35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4.25" customHeight="1" x14ac:dyDescent="0.35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4.25" customHeight="1" x14ac:dyDescent="0.35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4.25" customHeight="1" x14ac:dyDescent="0.35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4.25" customHeight="1" x14ac:dyDescent="0.35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4.25" customHeight="1" x14ac:dyDescent="0.35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4.25" customHeight="1" x14ac:dyDescent="0.35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4.25" customHeight="1" x14ac:dyDescent="0.35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4.25" customHeight="1" x14ac:dyDescent="0.35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4.25" customHeight="1" x14ac:dyDescent="0.35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4.25" customHeight="1" x14ac:dyDescent="0.35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4.25" customHeight="1" x14ac:dyDescent="0.35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4.25" customHeight="1" x14ac:dyDescent="0.35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4.25" customHeight="1" x14ac:dyDescent="0.35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4.25" customHeight="1" x14ac:dyDescent="0.35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4.25" customHeight="1" x14ac:dyDescent="0.35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4.25" customHeight="1" x14ac:dyDescent="0.35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4.25" customHeight="1" x14ac:dyDescent="0.35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4.25" customHeight="1" x14ac:dyDescent="0.35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4.25" customHeight="1" x14ac:dyDescent="0.35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4.25" customHeight="1" x14ac:dyDescent="0.35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4.25" customHeight="1" x14ac:dyDescent="0.35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4.25" customHeight="1" x14ac:dyDescent="0.35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4.25" customHeight="1" x14ac:dyDescent="0.35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4.25" customHeight="1" x14ac:dyDescent="0.35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4.25" customHeight="1" x14ac:dyDescent="0.35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4.25" customHeight="1" x14ac:dyDescent="0.35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4.25" customHeight="1" x14ac:dyDescent="0.35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4.25" customHeight="1" x14ac:dyDescent="0.35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4.25" customHeight="1" x14ac:dyDescent="0.35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4.25" customHeight="1" x14ac:dyDescent="0.35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4.25" customHeight="1" x14ac:dyDescent="0.35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4.25" customHeight="1" x14ac:dyDescent="0.35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4.25" customHeight="1" x14ac:dyDescent="0.35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4.25" customHeight="1" x14ac:dyDescent="0.35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4.25" customHeight="1" x14ac:dyDescent="0.35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4.25" customHeight="1" x14ac:dyDescent="0.35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4.25" customHeight="1" x14ac:dyDescent="0.35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4.25" customHeight="1" x14ac:dyDescent="0.35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4.25" customHeight="1" x14ac:dyDescent="0.35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4.25" customHeight="1" x14ac:dyDescent="0.35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4.25" customHeight="1" x14ac:dyDescent="0.35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4.25" customHeight="1" x14ac:dyDescent="0.35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4.25" customHeight="1" x14ac:dyDescent="0.35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4.25" customHeight="1" x14ac:dyDescent="0.35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4.25" customHeight="1" x14ac:dyDescent="0.35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4.25" customHeight="1" x14ac:dyDescent="0.35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4.25" customHeight="1" x14ac:dyDescent="0.35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4.25" customHeight="1" x14ac:dyDescent="0.35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4.25" customHeight="1" x14ac:dyDescent="0.35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4.25" customHeight="1" x14ac:dyDescent="0.35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4.25" customHeight="1" x14ac:dyDescent="0.35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4.25" customHeight="1" x14ac:dyDescent="0.35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4.25" customHeight="1" x14ac:dyDescent="0.35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4.25" customHeight="1" x14ac:dyDescent="0.35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4.25" customHeight="1" x14ac:dyDescent="0.35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4.25" customHeight="1" x14ac:dyDescent="0.35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4.25" customHeight="1" x14ac:dyDescent="0.35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4.25" customHeight="1" x14ac:dyDescent="0.35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4.25" customHeight="1" x14ac:dyDescent="0.35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4.25" customHeight="1" x14ac:dyDescent="0.35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4.25" customHeight="1" x14ac:dyDescent="0.35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4.25" customHeight="1" x14ac:dyDescent="0.35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4.25" customHeight="1" x14ac:dyDescent="0.35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4.25" customHeight="1" x14ac:dyDescent="0.35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4.25" customHeight="1" x14ac:dyDescent="0.35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4.25" customHeight="1" x14ac:dyDescent="0.35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4.25" customHeight="1" x14ac:dyDescent="0.35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4.25" customHeight="1" x14ac:dyDescent="0.35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4.25" customHeight="1" x14ac:dyDescent="0.35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4.25" customHeight="1" x14ac:dyDescent="0.35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4.25" customHeight="1" x14ac:dyDescent="0.35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4.25" customHeight="1" x14ac:dyDescent="0.35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4.25" customHeight="1" x14ac:dyDescent="0.35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4.25" customHeight="1" x14ac:dyDescent="0.35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4.25" customHeight="1" x14ac:dyDescent="0.35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4.25" customHeight="1" x14ac:dyDescent="0.35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4.25" customHeight="1" x14ac:dyDescent="0.35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4.25" customHeight="1" x14ac:dyDescent="0.35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4.25" customHeight="1" x14ac:dyDescent="0.35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4.25" customHeight="1" x14ac:dyDescent="0.35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4.25" customHeight="1" x14ac:dyDescent="0.35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4.25" customHeight="1" x14ac:dyDescent="0.35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4.25" customHeight="1" x14ac:dyDescent="0.35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4.25" customHeight="1" x14ac:dyDescent="0.35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4.25" customHeight="1" x14ac:dyDescent="0.35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4.25" customHeight="1" x14ac:dyDescent="0.35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4.25" customHeight="1" x14ac:dyDescent="0.35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4.25" customHeight="1" x14ac:dyDescent="0.35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4.25" customHeight="1" x14ac:dyDescent="0.35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4.25" customHeight="1" x14ac:dyDescent="0.35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4.25" customHeight="1" x14ac:dyDescent="0.35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4.25" customHeight="1" x14ac:dyDescent="0.35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4.25" customHeight="1" x14ac:dyDescent="0.35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4.25" customHeight="1" x14ac:dyDescent="0.35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4.25" customHeight="1" x14ac:dyDescent="0.35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4.25" customHeight="1" x14ac:dyDescent="0.35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4.25" customHeight="1" x14ac:dyDescent="0.35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4.25" customHeight="1" x14ac:dyDescent="0.35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4.25" customHeight="1" x14ac:dyDescent="0.35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</sheetData>
  <mergeCells count="2">
    <mergeCell ref="K1:U1"/>
    <mergeCell ref="V1:W1"/>
  </mergeCells>
  <phoneticPr fontId="1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995"/>
  <sheetViews>
    <sheetView topLeftCell="A48" workbookViewId="0">
      <selection activeCell="AF55" sqref="AF55"/>
    </sheetView>
  </sheetViews>
  <sheetFormatPr defaultColWidth="12.6640625" defaultRowHeight="15" customHeight="1" x14ac:dyDescent="0.3"/>
  <cols>
    <col min="1" max="1" width="5.33203125" customWidth="1"/>
    <col min="2" max="2" width="3.83203125" customWidth="1"/>
    <col min="3" max="3" width="7.6640625" hidden="1" customWidth="1"/>
    <col min="4" max="4" width="26.1640625" customWidth="1"/>
    <col min="5" max="5" width="8.6640625" hidden="1" customWidth="1"/>
    <col min="6" max="9" width="7.6640625" hidden="1" customWidth="1"/>
    <col min="10" max="10" width="7.6640625" customWidth="1"/>
    <col min="11" max="22" width="7.6640625" hidden="1" customWidth="1"/>
    <col min="23" max="24" width="9.1640625" hidden="1" customWidth="1"/>
    <col min="25" max="25" width="12.83203125" hidden="1" customWidth="1"/>
    <col min="26" max="29" width="7.6640625" hidden="1" customWidth="1"/>
    <col min="30" max="30" width="7.6640625" customWidth="1"/>
  </cols>
  <sheetData>
    <row r="1" spans="2:30" ht="22.5" customHeight="1" thickBot="1" x14ac:dyDescent="0.4">
      <c r="B1" s="48"/>
      <c r="C1" s="48"/>
      <c r="D1" s="22"/>
      <c r="E1" s="22"/>
      <c r="F1" s="22"/>
      <c r="G1" s="22"/>
      <c r="H1" s="22"/>
      <c r="I1" s="22"/>
      <c r="J1" s="22"/>
      <c r="K1" s="22"/>
      <c r="L1" s="49" t="s">
        <v>0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49" t="s">
        <v>1</v>
      </c>
      <c r="X1" s="51"/>
      <c r="Y1" s="48"/>
      <c r="Z1" s="48"/>
      <c r="AA1" s="48"/>
      <c r="AB1" s="48"/>
      <c r="AC1" s="48"/>
      <c r="AD1" s="48"/>
    </row>
    <row r="2" spans="2:30" ht="49" customHeight="1" thickBot="1" x14ac:dyDescent="0.35">
      <c r="B2" s="7" t="s">
        <v>2</v>
      </c>
      <c r="C2" s="62" t="s">
        <v>3</v>
      </c>
      <c r="D2" s="7" t="s">
        <v>4</v>
      </c>
      <c r="E2" s="7" t="s">
        <v>5</v>
      </c>
      <c r="F2" s="62" t="s">
        <v>6</v>
      </c>
      <c r="G2" s="77" t="s">
        <v>7</v>
      </c>
      <c r="H2" s="62" t="s">
        <v>8</v>
      </c>
      <c r="I2" s="62" t="s">
        <v>9</v>
      </c>
      <c r="J2" s="7" t="s">
        <v>10</v>
      </c>
      <c r="K2" s="78" t="s">
        <v>11</v>
      </c>
      <c r="L2" s="79" t="s">
        <v>12</v>
      </c>
      <c r="M2" s="80" t="s">
        <v>13</v>
      </c>
      <c r="N2" s="80" t="s">
        <v>14</v>
      </c>
      <c r="O2" s="80" t="s">
        <v>15</v>
      </c>
      <c r="P2" s="80" t="s">
        <v>16</v>
      </c>
      <c r="Q2" s="80" t="s">
        <v>17</v>
      </c>
      <c r="R2" s="80" t="s">
        <v>18</v>
      </c>
      <c r="S2" s="80" t="s">
        <v>19</v>
      </c>
      <c r="T2" s="80" t="s">
        <v>20</v>
      </c>
      <c r="U2" s="80" t="s">
        <v>21</v>
      </c>
      <c r="V2" s="54" t="s">
        <v>22</v>
      </c>
      <c r="W2" s="81" t="s">
        <v>23</v>
      </c>
      <c r="X2" s="82" t="s">
        <v>24</v>
      </c>
      <c r="Y2" s="83" t="s">
        <v>117</v>
      </c>
      <c r="Z2" s="54" t="s">
        <v>25</v>
      </c>
      <c r="AA2" s="84" t="s">
        <v>26</v>
      </c>
      <c r="AB2" s="85" t="s">
        <v>27</v>
      </c>
      <c r="AC2" s="86" t="s">
        <v>28</v>
      </c>
      <c r="AD2" s="87" t="s">
        <v>29</v>
      </c>
    </row>
    <row r="3" spans="2:30" ht="16.5" customHeight="1" x14ac:dyDescent="0.35">
      <c r="B3" s="115" t="s">
        <v>30</v>
      </c>
      <c r="C3" s="116">
        <v>0.40625</v>
      </c>
      <c r="D3" s="88" t="s">
        <v>47</v>
      </c>
      <c r="E3" s="89" t="s">
        <v>32</v>
      </c>
      <c r="F3" s="90">
        <v>2</v>
      </c>
      <c r="G3" s="91" t="s">
        <v>33</v>
      </c>
      <c r="H3" s="92">
        <v>0.42986111111111114</v>
      </c>
      <c r="I3" s="92">
        <v>0.49930555555555556</v>
      </c>
      <c r="J3" s="93">
        <f>I3-H3</f>
        <v>6.944444444444442E-2</v>
      </c>
      <c r="K3" s="94">
        <v>0</v>
      </c>
      <c r="L3" s="95">
        <v>1</v>
      </c>
      <c r="M3" s="94">
        <v>1</v>
      </c>
      <c r="N3" s="94">
        <v>1</v>
      </c>
      <c r="O3" s="94">
        <v>1</v>
      </c>
      <c r="P3" s="94">
        <v>1</v>
      </c>
      <c r="Q3" s="94">
        <v>1</v>
      </c>
      <c r="R3" s="94">
        <v>1</v>
      </c>
      <c r="S3" s="94">
        <v>0</v>
      </c>
      <c r="T3" s="94">
        <v>1</v>
      </c>
      <c r="U3" s="94">
        <v>1</v>
      </c>
      <c r="V3" s="95">
        <f>SUM(L3:U3)</f>
        <v>9</v>
      </c>
      <c r="W3" s="96">
        <v>1</v>
      </c>
      <c r="X3" s="97">
        <v>3</v>
      </c>
      <c r="Y3" s="98">
        <v>1</v>
      </c>
      <c r="Z3" s="95">
        <v>26</v>
      </c>
      <c r="AA3" s="99">
        <v>0</v>
      </c>
      <c r="AB3" s="94">
        <v>26</v>
      </c>
      <c r="AC3" s="94">
        <v>0</v>
      </c>
      <c r="AD3" s="100">
        <f>V3+W3+X3+Z3-AA3+AB3-AC3-K3</f>
        <v>65</v>
      </c>
    </row>
    <row r="4" spans="2:30" ht="16.5" customHeight="1" x14ac:dyDescent="0.35">
      <c r="B4" s="117" t="s">
        <v>34</v>
      </c>
      <c r="C4" s="118">
        <v>0.40625</v>
      </c>
      <c r="D4" s="15" t="s">
        <v>45</v>
      </c>
      <c r="E4" s="18" t="s">
        <v>32</v>
      </c>
      <c r="F4" s="17">
        <v>2</v>
      </c>
      <c r="G4" s="66" t="s">
        <v>33</v>
      </c>
      <c r="H4" s="26">
        <v>0.42986111111111114</v>
      </c>
      <c r="I4" s="26">
        <v>0.50138888888888888</v>
      </c>
      <c r="J4" s="27">
        <f>I4-H4</f>
        <v>7.1527777777777746E-2</v>
      </c>
      <c r="K4" s="22">
        <v>0</v>
      </c>
      <c r="L4" s="30">
        <v>1</v>
      </c>
      <c r="M4" s="22">
        <v>1</v>
      </c>
      <c r="N4" s="22">
        <v>1</v>
      </c>
      <c r="O4" s="22">
        <v>1</v>
      </c>
      <c r="P4" s="22">
        <v>1</v>
      </c>
      <c r="Q4" s="22">
        <v>1</v>
      </c>
      <c r="R4" s="22">
        <v>1</v>
      </c>
      <c r="S4" s="22">
        <v>0</v>
      </c>
      <c r="T4" s="22">
        <v>1</v>
      </c>
      <c r="U4" s="22">
        <v>1</v>
      </c>
      <c r="V4" s="30">
        <f>SUM(L4:U4)</f>
        <v>9</v>
      </c>
      <c r="W4" s="58">
        <v>1</v>
      </c>
      <c r="X4" s="70">
        <v>3</v>
      </c>
      <c r="Y4" s="23">
        <v>1</v>
      </c>
      <c r="Z4" s="30">
        <v>26</v>
      </c>
      <c r="AA4" s="32">
        <v>0</v>
      </c>
      <c r="AB4" s="22">
        <v>26</v>
      </c>
      <c r="AC4" s="22">
        <v>0</v>
      </c>
      <c r="AD4" s="104">
        <f>V4+W4+X4+Z4-AA4+AB4-AC4-K4</f>
        <v>65</v>
      </c>
    </row>
    <row r="5" spans="2:30" ht="16.5" customHeight="1" thickBot="1" x14ac:dyDescent="0.4">
      <c r="B5" s="129" t="s">
        <v>36</v>
      </c>
      <c r="C5" s="130">
        <v>0.40972222222222227</v>
      </c>
      <c r="D5" s="105" t="s">
        <v>79</v>
      </c>
      <c r="E5" s="106" t="s">
        <v>32</v>
      </c>
      <c r="F5" s="107">
        <v>2</v>
      </c>
      <c r="G5" s="68" t="s">
        <v>33</v>
      </c>
      <c r="H5" s="108">
        <v>0.46875</v>
      </c>
      <c r="I5" s="108">
        <v>0.5493055555555556</v>
      </c>
      <c r="J5" s="109">
        <f>I5-H5</f>
        <v>8.0555555555555602E-2</v>
      </c>
      <c r="K5" s="110">
        <v>0</v>
      </c>
      <c r="L5" s="111">
        <v>1</v>
      </c>
      <c r="M5" s="110">
        <v>0</v>
      </c>
      <c r="N5" s="110">
        <v>1</v>
      </c>
      <c r="O5" s="110">
        <v>0</v>
      </c>
      <c r="P5" s="110">
        <v>1</v>
      </c>
      <c r="Q5" s="110">
        <v>1</v>
      </c>
      <c r="R5" s="110">
        <v>1</v>
      </c>
      <c r="S5" s="110">
        <v>1</v>
      </c>
      <c r="T5" s="110">
        <v>1</v>
      </c>
      <c r="U5" s="110">
        <v>1</v>
      </c>
      <c r="V5" s="111">
        <f>SUM(L5:U5)</f>
        <v>8</v>
      </c>
      <c r="W5" s="60">
        <v>1</v>
      </c>
      <c r="X5" s="73">
        <v>3</v>
      </c>
      <c r="Y5" s="112">
        <v>1</v>
      </c>
      <c r="Z5" s="111">
        <v>26</v>
      </c>
      <c r="AA5" s="113">
        <v>0</v>
      </c>
      <c r="AB5" s="110">
        <v>26</v>
      </c>
      <c r="AC5" s="110">
        <v>0</v>
      </c>
      <c r="AD5" s="114">
        <f>V5+W5+X5+Z5-AA5+AB5-AC5-K5</f>
        <v>64</v>
      </c>
    </row>
    <row r="6" spans="2:30" ht="16.5" customHeight="1" x14ac:dyDescent="0.35">
      <c r="B6" s="75" t="s">
        <v>38</v>
      </c>
      <c r="C6" s="14">
        <v>0.41319444444444442</v>
      </c>
      <c r="D6" s="15" t="s">
        <v>55</v>
      </c>
      <c r="E6" s="18" t="s">
        <v>32</v>
      </c>
      <c r="F6" s="17">
        <v>2</v>
      </c>
      <c r="G6" s="66" t="s">
        <v>33</v>
      </c>
      <c r="H6" s="26">
        <v>0.44722222222222224</v>
      </c>
      <c r="I6" s="26">
        <v>0.52361111111111114</v>
      </c>
      <c r="J6" s="27">
        <f>I6-H6</f>
        <v>7.6388888888888895E-2</v>
      </c>
      <c r="K6" s="22">
        <v>0</v>
      </c>
      <c r="L6" s="30">
        <v>1</v>
      </c>
      <c r="M6" s="22">
        <v>1</v>
      </c>
      <c r="N6" s="22">
        <v>1</v>
      </c>
      <c r="O6" s="22">
        <v>0</v>
      </c>
      <c r="P6" s="22">
        <v>1</v>
      </c>
      <c r="Q6" s="22">
        <v>1</v>
      </c>
      <c r="R6" s="22">
        <v>0</v>
      </c>
      <c r="S6" s="22">
        <v>1</v>
      </c>
      <c r="T6" s="22">
        <v>1</v>
      </c>
      <c r="U6" s="22">
        <v>1</v>
      </c>
      <c r="V6" s="30">
        <f>SUM(L6:U6)</f>
        <v>8</v>
      </c>
      <c r="W6" s="58">
        <v>0</v>
      </c>
      <c r="X6" s="70">
        <v>3</v>
      </c>
      <c r="Y6" s="23">
        <v>1</v>
      </c>
      <c r="Z6" s="30">
        <v>26</v>
      </c>
      <c r="AA6" s="32">
        <v>0</v>
      </c>
      <c r="AB6" s="22">
        <v>26</v>
      </c>
      <c r="AC6" s="22">
        <v>0</v>
      </c>
      <c r="AD6" s="29">
        <f>V6+W6+X6+Z6-AA6+AB6-AC6-K6</f>
        <v>63</v>
      </c>
    </row>
    <row r="7" spans="2:30" ht="16.5" customHeight="1" x14ac:dyDescent="0.35">
      <c r="B7" s="75" t="s">
        <v>40</v>
      </c>
      <c r="C7" s="14">
        <v>0.41666666666666669</v>
      </c>
      <c r="D7" s="15" t="s">
        <v>89</v>
      </c>
      <c r="E7" s="18" t="s">
        <v>32</v>
      </c>
      <c r="F7" s="17">
        <v>4</v>
      </c>
      <c r="G7" s="66" t="s">
        <v>33</v>
      </c>
      <c r="H7" s="26">
        <v>0.49027777777777776</v>
      </c>
      <c r="I7" s="26">
        <v>0.58888888888888891</v>
      </c>
      <c r="J7" s="27">
        <f>I7-H7</f>
        <v>9.8611111111111149E-2</v>
      </c>
      <c r="K7" s="22">
        <v>0</v>
      </c>
      <c r="L7" s="30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0</v>
      </c>
      <c r="S7" s="22">
        <v>0</v>
      </c>
      <c r="T7" s="22">
        <v>1</v>
      </c>
      <c r="U7" s="22">
        <v>1</v>
      </c>
      <c r="V7" s="30">
        <f>SUM(L7:U7)</f>
        <v>8</v>
      </c>
      <c r="W7" s="58">
        <v>0</v>
      </c>
      <c r="X7" s="71">
        <v>3</v>
      </c>
      <c r="Y7" s="23">
        <v>1</v>
      </c>
      <c r="Z7" s="30">
        <v>25</v>
      </c>
      <c r="AA7" s="32">
        <v>0</v>
      </c>
      <c r="AB7" s="22">
        <v>26</v>
      </c>
      <c r="AC7" s="22">
        <v>0</v>
      </c>
      <c r="AD7" s="29">
        <f>V7+W7+X7+Z7-AA7+AB7-AC7-K7</f>
        <v>62</v>
      </c>
    </row>
    <row r="8" spans="2:30" ht="16.5" customHeight="1" x14ac:dyDescent="0.35">
      <c r="B8" s="75" t="s">
        <v>42</v>
      </c>
      <c r="C8" s="14">
        <v>0.4236111111111111</v>
      </c>
      <c r="D8" s="15" t="s">
        <v>103</v>
      </c>
      <c r="E8" s="18" t="s">
        <v>32</v>
      </c>
      <c r="F8" s="17">
        <v>3</v>
      </c>
      <c r="G8" s="66" t="s">
        <v>33</v>
      </c>
      <c r="H8" s="26">
        <v>0.50208333333333333</v>
      </c>
      <c r="I8" s="26">
        <v>0.61250000000000004</v>
      </c>
      <c r="J8" s="27">
        <f>I8-H8</f>
        <v>0.11041666666666672</v>
      </c>
      <c r="K8" s="22">
        <v>0</v>
      </c>
      <c r="L8" s="30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30">
        <f>SUM(L8:U8)</f>
        <v>10</v>
      </c>
      <c r="W8" s="58">
        <v>1</v>
      </c>
      <c r="X8" s="70">
        <v>0</v>
      </c>
      <c r="Y8" s="23">
        <v>1</v>
      </c>
      <c r="Z8" s="30">
        <v>25</v>
      </c>
      <c r="AA8" s="32">
        <v>0</v>
      </c>
      <c r="AB8" s="22">
        <v>26</v>
      </c>
      <c r="AC8" s="22">
        <v>0</v>
      </c>
      <c r="AD8" s="29">
        <f>V8+W8+X8+Z8-AA8+AB8-AC8-K8</f>
        <v>62</v>
      </c>
    </row>
    <row r="9" spans="2:30" ht="16.5" customHeight="1" x14ac:dyDescent="0.35">
      <c r="B9" s="75" t="s">
        <v>44</v>
      </c>
      <c r="C9" s="14">
        <v>0.42708333333333331</v>
      </c>
      <c r="D9" s="15" t="s">
        <v>66</v>
      </c>
      <c r="E9" s="18" t="s">
        <v>32</v>
      </c>
      <c r="F9" s="17">
        <v>5</v>
      </c>
      <c r="G9" s="66" t="s">
        <v>33</v>
      </c>
      <c r="H9" s="26">
        <v>0.48055555555555557</v>
      </c>
      <c r="I9" s="26">
        <v>0.57638888888888884</v>
      </c>
      <c r="J9" s="27">
        <f>I9-H9</f>
        <v>9.583333333333327E-2</v>
      </c>
      <c r="K9" s="22">
        <v>0</v>
      </c>
      <c r="L9" s="30">
        <v>0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0</v>
      </c>
      <c r="T9" s="22">
        <v>1</v>
      </c>
      <c r="U9" s="22">
        <v>1</v>
      </c>
      <c r="V9" s="30">
        <f>SUM(L9:U9)</f>
        <v>8</v>
      </c>
      <c r="W9" s="58">
        <v>1</v>
      </c>
      <c r="X9" s="70">
        <v>0</v>
      </c>
      <c r="Y9" s="23">
        <v>1</v>
      </c>
      <c r="Z9" s="30">
        <v>26</v>
      </c>
      <c r="AA9" s="32">
        <v>0</v>
      </c>
      <c r="AB9" s="22">
        <v>26</v>
      </c>
      <c r="AC9" s="22">
        <v>0</v>
      </c>
      <c r="AD9" s="29">
        <f>V9+W9+X9+Z9-AA9+AB9-AC9-K9</f>
        <v>61</v>
      </c>
    </row>
    <row r="10" spans="2:30" ht="16.5" customHeight="1" x14ac:dyDescent="0.35">
      <c r="B10" s="75" t="s">
        <v>46</v>
      </c>
      <c r="C10" s="14">
        <v>0.42708333333333331</v>
      </c>
      <c r="D10" s="15" t="s">
        <v>77</v>
      </c>
      <c r="E10" s="18" t="s">
        <v>32</v>
      </c>
      <c r="F10" s="17">
        <v>4</v>
      </c>
      <c r="G10" s="66" t="s">
        <v>33</v>
      </c>
      <c r="H10" s="26">
        <v>0.46527777777777779</v>
      </c>
      <c r="I10" s="26">
        <v>0.56111111111111112</v>
      </c>
      <c r="J10" s="27">
        <f>I10-H10</f>
        <v>9.5833333333333326E-2</v>
      </c>
      <c r="K10" s="22">
        <v>0</v>
      </c>
      <c r="L10" s="30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0</v>
      </c>
      <c r="T10" s="22">
        <v>1</v>
      </c>
      <c r="U10" s="22">
        <v>1</v>
      </c>
      <c r="V10" s="30">
        <f>SUM(L10:U10)</f>
        <v>9</v>
      </c>
      <c r="W10" s="58">
        <v>0</v>
      </c>
      <c r="X10" s="70">
        <v>0</v>
      </c>
      <c r="Y10" s="23">
        <v>1</v>
      </c>
      <c r="Z10" s="30">
        <v>26</v>
      </c>
      <c r="AA10" s="32">
        <v>0</v>
      </c>
      <c r="AB10" s="22">
        <v>26</v>
      </c>
      <c r="AC10" s="22">
        <v>0</v>
      </c>
      <c r="AD10" s="29">
        <f>V10+W10+X10+Z10-AA10+AB10-AC10-K10</f>
        <v>61</v>
      </c>
    </row>
    <row r="11" spans="2:30" ht="16.5" customHeight="1" x14ac:dyDescent="0.35">
      <c r="B11" s="75" t="s">
        <v>48</v>
      </c>
      <c r="C11" s="14">
        <v>0.43055555555555558</v>
      </c>
      <c r="D11" s="119" t="s">
        <v>31</v>
      </c>
      <c r="E11" s="119" t="s">
        <v>32</v>
      </c>
      <c r="F11" s="120">
        <v>3</v>
      </c>
      <c r="G11" s="121" t="s">
        <v>33</v>
      </c>
      <c r="H11" s="122">
        <v>0.42638888888888887</v>
      </c>
      <c r="I11" s="122">
        <v>0.54791666666666672</v>
      </c>
      <c r="J11" s="191">
        <f>I11-H11</f>
        <v>0.12152777777777785</v>
      </c>
      <c r="K11" s="199">
        <v>0</v>
      </c>
      <c r="L11" s="193">
        <v>1</v>
      </c>
      <c r="M11" s="199">
        <v>1</v>
      </c>
      <c r="N11" s="199">
        <v>1</v>
      </c>
      <c r="O11" s="199">
        <v>1</v>
      </c>
      <c r="P11" s="199">
        <v>1</v>
      </c>
      <c r="Q11" s="199">
        <v>1</v>
      </c>
      <c r="R11" s="199">
        <v>1</v>
      </c>
      <c r="S11" s="199">
        <v>1</v>
      </c>
      <c r="T11" s="199">
        <v>1</v>
      </c>
      <c r="U11" s="199">
        <v>1</v>
      </c>
      <c r="V11" s="193">
        <f>SUM(L11:U11)</f>
        <v>10</v>
      </c>
      <c r="W11" s="194">
        <v>1</v>
      </c>
      <c r="X11" s="195">
        <v>3</v>
      </c>
      <c r="Y11" s="200">
        <v>1</v>
      </c>
      <c r="Z11" s="193">
        <v>22</v>
      </c>
      <c r="AA11" s="197">
        <v>0</v>
      </c>
      <c r="AB11" s="199">
        <v>25</v>
      </c>
      <c r="AC11" s="199">
        <v>0</v>
      </c>
      <c r="AD11" s="198">
        <f>V11+W11+X11+Z11-AA11+AB11-AC11-K11</f>
        <v>61</v>
      </c>
    </row>
    <row r="12" spans="2:30" ht="16.5" customHeight="1" x14ac:dyDescent="0.35">
      <c r="B12" s="75" t="s">
        <v>50</v>
      </c>
      <c r="C12" s="14">
        <v>0.43055555555555558</v>
      </c>
      <c r="D12" s="15" t="s">
        <v>49</v>
      </c>
      <c r="E12" s="18" t="s">
        <v>32</v>
      </c>
      <c r="F12" s="17">
        <v>2</v>
      </c>
      <c r="G12" s="66" t="s">
        <v>33</v>
      </c>
      <c r="H12" s="26">
        <v>0.43333333333333335</v>
      </c>
      <c r="I12" s="26">
        <v>0.54305555555555551</v>
      </c>
      <c r="J12" s="27">
        <f>I12-H12</f>
        <v>0.10972222222222217</v>
      </c>
      <c r="K12" s="22">
        <v>0</v>
      </c>
      <c r="L12" s="30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0</v>
      </c>
      <c r="S12" s="22">
        <v>0</v>
      </c>
      <c r="T12" s="22">
        <v>1</v>
      </c>
      <c r="U12" s="22">
        <v>1</v>
      </c>
      <c r="V12" s="30">
        <f>SUM(L12:U12)</f>
        <v>8</v>
      </c>
      <c r="W12" s="58">
        <v>0</v>
      </c>
      <c r="X12" s="70">
        <v>0</v>
      </c>
      <c r="Y12" s="23">
        <v>1</v>
      </c>
      <c r="Z12" s="30">
        <v>26</v>
      </c>
      <c r="AA12" s="32">
        <v>0</v>
      </c>
      <c r="AB12" s="22">
        <v>26</v>
      </c>
      <c r="AC12" s="22">
        <v>0</v>
      </c>
      <c r="AD12" s="29">
        <f>V12+W12+X12+Z12-AA12+AB12-AC12-K12</f>
        <v>60</v>
      </c>
    </row>
    <row r="13" spans="2:30" ht="16.5" customHeight="1" x14ac:dyDescent="0.35">
      <c r="B13" s="75" t="s">
        <v>52</v>
      </c>
      <c r="C13" s="14">
        <v>0.43402777777777773</v>
      </c>
      <c r="D13" s="15" t="s">
        <v>81</v>
      </c>
      <c r="E13" s="18" t="s">
        <v>32</v>
      </c>
      <c r="F13" s="17">
        <v>3</v>
      </c>
      <c r="G13" s="66" t="s">
        <v>33</v>
      </c>
      <c r="H13" s="26">
        <v>0.48819444444444443</v>
      </c>
      <c r="I13" s="26">
        <v>0.60138888888888886</v>
      </c>
      <c r="J13" s="27">
        <f>I13-H13</f>
        <v>0.11319444444444443</v>
      </c>
      <c r="K13" s="22">
        <v>0</v>
      </c>
      <c r="L13" s="30">
        <v>0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0</v>
      </c>
      <c r="T13" s="22">
        <v>1</v>
      </c>
      <c r="U13" s="22">
        <v>1</v>
      </c>
      <c r="V13" s="30">
        <f>SUM(L13:U13)</f>
        <v>8</v>
      </c>
      <c r="W13" s="58">
        <v>0</v>
      </c>
      <c r="X13" s="70">
        <v>0</v>
      </c>
      <c r="Y13" s="23">
        <v>1</v>
      </c>
      <c r="Z13" s="30">
        <v>26</v>
      </c>
      <c r="AA13" s="32">
        <v>0</v>
      </c>
      <c r="AB13" s="22">
        <v>26</v>
      </c>
      <c r="AC13" s="22">
        <v>0</v>
      </c>
      <c r="AD13" s="29">
        <f>V13+W13+X13+Z13-AA13+AB13-AC13-K13</f>
        <v>60</v>
      </c>
    </row>
    <row r="14" spans="2:30" ht="16.5" customHeight="1" x14ac:dyDescent="0.35">
      <c r="B14" s="75" t="s">
        <v>54</v>
      </c>
      <c r="C14" s="14">
        <v>0.44097222222222227</v>
      </c>
      <c r="D14" s="15" t="s">
        <v>68</v>
      </c>
      <c r="E14" s="18" t="s">
        <v>32</v>
      </c>
      <c r="F14" s="17">
        <v>3</v>
      </c>
      <c r="G14" s="66" t="s">
        <v>33</v>
      </c>
      <c r="H14" s="26">
        <v>0.4777777777777778</v>
      </c>
      <c r="I14" s="26">
        <v>0.59166666666666667</v>
      </c>
      <c r="J14" s="191">
        <f>I14-H14</f>
        <v>0.11388888888888887</v>
      </c>
      <c r="K14" s="192">
        <v>0</v>
      </c>
      <c r="L14" s="193">
        <v>1</v>
      </c>
      <c r="M14" s="192">
        <v>1</v>
      </c>
      <c r="N14" s="192">
        <v>1</v>
      </c>
      <c r="O14" s="192">
        <v>1</v>
      </c>
      <c r="P14" s="192">
        <v>1</v>
      </c>
      <c r="Q14" s="192">
        <v>1</v>
      </c>
      <c r="R14" s="192">
        <v>1</v>
      </c>
      <c r="S14" s="192">
        <v>1</v>
      </c>
      <c r="T14" s="192">
        <v>1</v>
      </c>
      <c r="U14" s="192">
        <v>1</v>
      </c>
      <c r="V14" s="193">
        <f>SUM(L14:U14)</f>
        <v>10</v>
      </c>
      <c r="W14" s="194">
        <v>0</v>
      </c>
      <c r="X14" s="195">
        <v>0</v>
      </c>
      <c r="Y14" s="196">
        <v>1</v>
      </c>
      <c r="Z14" s="193">
        <v>26</v>
      </c>
      <c r="AA14" s="197">
        <v>0</v>
      </c>
      <c r="AB14" s="192">
        <v>25</v>
      </c>
      <c r="AC14" s="192">
        <v>1</v>
      </c>
      <c r="AD14" s="198">
        <f>V14+W14+X14+Z14-AA14+AB14-AC14-K14</f>
        <v>60</v>
      </c>
    </row>
    <row r="15" spans="2:30" ht="16.5" customHeight="1" x14ac:dyDescent="0.35">
      <c r="B15" s="75" t="s">
        <v>56</v>
      </c>
      <c r="C15" s="14">
        <v>0.44097222222222227</v>
      </c>
      <c r="D15" s="119" t="s">
        <v>83</v>
      </c>
      <c r="E15" s="119" t="s">
        <v>32</v>
      </c>
      <c r="F15" s="120">
        <v>3</v>
      </c>
      <c r="G15" s="121" t="s">
        <v>33</v>
      </c>
      <c r="H15" s="122">
        <v>0.4861111111111111</v>
      </c>
      <c r="I15" s="122">
        <v>0.60763888888888884</v>
      </c>
      <c r="J15" s="191">
        <f>I15-H15</f>
        <v>0.12152777777777773</v>
      </c>
      <c r="K15" s="199">
        <v>0</v>
      </c>
      <c r="L15" s="193">
        <v>1</v>
      </c>
      <c r="M15" s="199">
        <v>1</v>
      </c>
      <c r="N15" s="199">
        <v>1</v>
      </c>
      <c r="O15" s="199">
        <v>1</v>
      </c>
      <c r="P15" s="199">
        <v>1</v>
      </c>
      <c r="Q15" s="199">
        <v>1</v>
      </c>
      <c r="R15" s="199">
        <v>1</v>
      </c>
      <c r="S15" s="199">
        <v>1</v>
      </c>
      <c r="T15" s="199">
        <v>1</v>
      </c>
      <c r="U15" s="199">
        <v>1</v>
      </c>
      <c r="V15" s="193">
        <f>SUM(L15:U15)</f>
        <v>10</v>
      </c>
      <c r="W15" s="194">
        <v>1</v>
      </c>
      <c r="X15" s="195">
        <v>0</v>
      </c>
      <c r="Y15" s="200">
        <v>1</v>
      </c>
      <c r="Z15" s="193">
        <v>24</v>
      </c>
      <c r="AA15" s="197">
        <v>1</v>
      </c>
      <c r="AB15" s="199">
        <v>26</v>
      </c>
      <c r="AC15" s="199">
        <v>0</v>
      </c>
      <c r="AD15" s="198">
        <f>V15+W15+X15+Z15-AA15+AB15-AC15-K15</f>
        <v>60</v>
      </c>
    </row>
    <row r="16" spans="2:30" ht="16.5" customHeight="1" x14ac:dyDescent="0.35">
      <c r="B16" s="75" t="s">
        <v>118</v>
      </c>
      <c r="C16" s="14">
        <v>0.44791666666666669</v>
      </c>
      <c r="D16" s="15" t="s">
        <v>35</v>
      </c>
      <c r="E16" s="18" t="s">
        <v>32</v>
      </c>
      <c r="F16" s="17">
        <v>4</v>
      </c>
      <c r="G16" s="66" t="s">
        <v>33</v>
      </c>
      <c r="H16" s="26">
        <v>0.41666666666666669</v>
      </c>
      <c r="I16" s="26">
        <v>0.51875000000000004</v>
      </c>
      <c r="J16" s="191">
        <f>I16-H16</f>
        <v>0.10208333333333336</v>
      </c>
      <c r="K16" s="192">
        <v>0</v>
      </c>
      <c r="L16" s="193">
        <v>0</v>
      </c>
      <c r="M16" s="192">
        <v>0</v>
      </c>
      <c r="N16" s="192">
        <v>1</v>
      </c>
      <c r="O16" s="192">
        <v>1</v>
      </c>
      <c r="P16" s="192">
        <v>1</v>
      </c>
      <c r="Q16" s="192">
        <v>1</v>
      </c>
      <c r="R16" s="192">
        <v>0</v>
      </c>
      <c r="S16" s="192">
        <v>0</v>
      </c>
      <c r="T16" s="192">
        <v>1</v>
      </c>
      <c r="U16" s="192">
        <v>1</v>
      </c>
      <c r="V16" s="193">
        <f>SUM(L16:U16)</f>
        <v>6</v>
      </c>
      <c r="W16" s="194">
        <v>1</v>
      </c>
      <c r="X16" s="195">
        <v>3</v>
      </c>
      <c r="Y16" s="196">
        <v>1</v>
      </c>
      <c r="Z16" s="193">
        <v>25</v>
      </c>
      <c r="AA16" s="197">
        <v>0</v>
      </c>
      <c r="AB16" s="192">
        <v>25</v>
      </c>
      <c r="AC16" s="192">
        <v>1</v>
      </c>
      <c r="AD16" s="198">
        <f>V16+W16+X16+Z16-AA16+AB16-AC16-K16</f>
        <v>59</v>
      </c>
    </row>
    <row r="17" spans="2:30" ht="16.5" customHeight="1" x14ac:dyDescent="0.35">
      <c r="B17" s="75" t="s">
        <v>58</v>
      </c>
      <c r="C17" s="14">
        <v>0.4513888888888889</v>
      </c>
      <c r="D17" s="15" t="s">
        <v>72</v>
      </c>
      <c r="E17" s="18" t="s">
        <v>32</v>
      </c>
      <c r="F17" s="17">
        <v>4</v>
      </c>
      <c r="G17" s="66" t="s">
        <v>33</v>
      </c>
      <c r="H17" s="26">
        <v>0.46666666666666667</v>
      </c>
      <c r="I17" s="26">
        <v>0.58402777777777781</v>
      </c>
      <c r="J17" s="191">
        <f>I17-H17</f>
        <v>0.11736111111111114</v>
      </c>
      <c r="K17" s="192">
        <v>0</v>
      </c>
      <c r="L17" s="193">
        <v>0</v>
      </c>
      <c r="M17" s="192">
        <v>1</v>
      </c>
      <c r="N17" s="192">
        <v>1</v>
      </c>
      <c r="O17" s="192">
        <v>0</v>
      </c>
      <c r="P17" s="192">
        <v>0</v>
      </c>
      <c r="Q17" s="192">
        <v>1</v>
      </c>
      <c r="R17" s="192">
        <v>1</v>
      </c>
      <c r="S17" s="192">
        <v>0</v>
      </c>
      <c r="T17" s="192">
        <v>1</v>
      </c>
      <c r="U17" s="192">
        <v>1</v>
      </c>
      <c r="V17" s="193">
        <f>SUM(L17:U17)</f>
        <v>6</v>
      </c>
      <c r="W17" s="194">
        <v>0</v>
      </c>
      <c r="X17" s="195">
        <v>3</v>
      </c>
      <c r="Y17" s="196">
        <v>1</v>
      </c>
      <c r="Z17" s="193">
        <v>25</v>
      </c>
      <c r="AA17" s="197">
        <v>0</v>
      </c>
      <c r="AB17" s="192">
        <v>25</v>
      </c>
      <c r="AC17" s="192">
        <v>0</v>
      </c>
      <c r="AD17" s="198">
        <f>V17+W17+X17+Z17-AA17+AB17-AC17-K17</f>
        <v>59</v>
      </c>
    </row>
    <row r="18" spans="2:30" ht="16.5" customHeight="1" x14ac:dyDescent="0.35">
      <c r="B18" s="75" t="s">
        <v>59</v>
      </c>
      <c r="C18" s="14">
        <v>0.4548611111111111</v>
      </c>
      <c r="D18" s="15" t="s">
        <v>53</v>
      </c>
      <c r="E18" s="18" t="s">
        <v>32</v>
      </c>
      <c r="F18" s="17">
        <v>4</v>
      </c>
      <c r="G18" s="66" t="s">
        <v>33</v>
      </c>
      <c r="H18" s="26">
        <v>0.43541666666666667</v>
      </c>
      <c r="I18" s="26">
        <v>0.54861111111111116</v>
      </c>
      <c r="J18" s="191">
        <f>I18-H18</f>
        <v>0.11319444444444449</v>
      </c>
      <c r="K18" s="192">
        <v>0</v>
      </c>
      <c r="L18" s="193">
        <v>1</v>
      </c>
      <c r="M18" s="192">
        <v>1</v>
      </c>
      <c r="N18" s="192">
        <v>1</v>
      </c>
      <c r="O18" s="192">
        <v>1</v>
      </c>
      <c r="P18" s="192">
        <v>1</v>
      </c>
      <c r="Q18" s="192">
        <v>1</v>
      </c>
      <c r="R18" s="192">
        <v>1</v>
      </c>
      <c r="S18" s="192">
        <v>1</v>
      </c>
      <c r="T18" s="192">
        <v>1</v>
      </c>
      <c r="U18" s="192">
        <v>1</v>
      </c>
      <c r="V18" s="193">
        <f>SUM(L18:U18)</f>
        <v>10</v>
      </c>
      <c r="W18" s="194">
        <v>0</v>
      </c>
      <c r="X18" s="195">
        <v>0</v>
      </c>
      <c r="Y18" s="196">
        <v>1</v>
      </c>
      <c r="Z18" s="193">
        <v>26</v>
      </c>
      <c r="AA18" s="197">
        <v>0</v>
      </c>
      <c r="AB18" s="192">
        <v>24</v>
      </c>
      <c r="AC18" s="192">
        <v>2</v>
      </c>
      <c r="AD18" s="198">
        <f>V18+W18+X18+Z18-AA18+AB18-AC18-K18</f>
        <v>58</v>
      </c>
    </row>
    <row r="19" spans="2:30" ht="16.5" customHeight="1" x14ac:dyDescent="0.35">
      <c r="B19" s="75" t="s">
        <v>61</v>
      </c>
      <c r="C19" s="14">
        <v>0.46180555555555558</v>
      </c>
      <c r="D19" s="15" t="s">
        <v>57</v>
      </c>
      <c r="E19" s="18" t="s">
        <v>32</v>
      </c>
      <c r="F19" s="17">
        <v>4</v>
      </c>
      <c r="G19" s="66" t="s">
        <v>33</v>
      </c>
      <c r="H19" s="26">
        <v>0.44027777777777777</v>
      </c>
      <c r="I19" s="26">
        <v>0.53125</v>
      </c>
      <c r="J19" s="191">
        <f>I19-H19</f>
        <v>9.0972222222222232E-2</v>
      </c>
      <c r="K19" s="192">
        <v>0</v>
      </c>
      <c r="L19" s="193">
        <v>0</v>
      </c>
      <c r="M19" s="192">
        <v>1</v>
      </c>
      <c r="N19" s="192">
        <v>1</v>
      </c>
      <c r="O19" s="192">
        <v>0</v>
      </c>
      <c r="P19" s="192">
        <v>1</v>
      </c>
      <c r="Q19" s="192">
        <v>1</v>
      </c>
      <c r="R19" s="192">
        <v>0</v>
      </c>
      <c r="S19" s="192">
        <v>0</v>
      </c>
      <c r="T19" s="192">
        <v>1</v>
      </c>
      <c r="U19" s="192">
        <v>1</v>
      </c>
      <c r="V19" s="193">
        <f>SUM(L19:U19)</f>
        <v>6</v>
      </c>
      <c r="W19" s="194">
        <v>0</v>
      </c>
      <c r="X19" s="195">
        <v>0</v>
      </c>
      <c r="Y19" s="196">
        <v>1</v>
      </c>
      <c r="Z19" s="193">
        <v>25</v>
      </c>
      <c r="AA19" s="197">
        <v>0</v>
      </c>
      <c r="AB19" s="192">
        <v>26</v>
      </c>
      <c r="AC19" s="192">
        <v>0</v>
      </c>
      <c r="AD19" s="198">
        <f>V19+W19+X19+Z19-AA19+AB19-AC19-K19</f>
        <v>57</v>
      </c>
    </row>
    <row r="20" spans="2:30" ht="16.5" customHeight="1" x14ac:dyDescent="0.35">
      <c r="B20" s="75" t="s">
        <v>63</v>
      </c>
      <c r="C20" s="14">
        <v>0.46527777777777773</v>
      </c>
      <c r="D20" s="15" t="s">
        <v>101</v>
      </c>
      <c r="E20" s="18" t="s">
        <v>32</v>
      </c>
      <c r="F20" s="17">
        <v>4</v>
      </c>
      <c r="G20" s="66" t="s">
        <v>33</v>
      </c>
      <c r="H20" s="26">
        <v>0.47847222222222224</v>
      </c>
      <c r="I20" s="26">
        <v>0.57291666666666663</v>
      </c>
      <c r="J20" s="191">
        <f>I20-H20</f>
        <v>9.4444444444444386E-2</v>
      </c>
      <c r="K20" s="192">
        <v>0</v>
      </c>
      <c r="L20" s="193">
        <v>0</v>
      </c>
      <c r="M20" s="192">
        <v>1</v>
      </c>
      <c r="N20" s="192">
        <v>1</v>
      </c>
      <c r="O20" s="192">
        <v>1</v>
      </c>
      <c r="P20" s="192">
        <v>1</v>
      </c>
      <c r="Q20" s="192">
        <v>1</v>
      </c>
      <c r="R20" s="192">
        <v>0</v>
      </c>
      <c r="S20" s="192">
        <v>0</v>
      </c>
      <c r="T20" s="192">
        <v>0</v>
      </c>
      <c r="U20" s="192">
        <v>1</v>
      </c>
      <c r="V20" s="193">
        <f>SUM(L20:U20)</f>
        <v>6</v>
      </c>
      <c r="W20" s="194">
        <v>1</v>
      </c>
      <c r="X20" s="195">
        <v>0</v>
      </c>
      <c r="Y20" s="196">
        <v>1</v>
      </c>
      <c r="Z20" s="193">
        <v>24</v>
      </c>
      <c r="AA20" s="197">
        <v>0</v>
      </c>
      <c r="AB20" s="192">
        <v>26</v>
      </c>
      <c r="AC20" s="192">
        <v>0</v>
      </c>
      <c r="AD20" s="198">
        <f>V20+W20+X20+Z20-AA20+AB20-AC20-K20</f>
        <v>57</v>
      </c>
    </row>
    <row r="21" spans="2:30" ht="16.5" customHeight="1" x14ac:dyDescent="0.35">
      <c r="B21" s="75" t="s">
        <v>65</v>
      </c>
      <c r="C21" s="14">
        <v>0.46875</v>
      </c>
      <c r="D21" s="15" t="s">
        <v>87</v>
      </c>
      <c r="E21" s="18" t="s">
        <v>32</v>
      </c>
      <c r="F21" s="17">
        <v>2</v>
      </c>
      <c r="G21" s="66" t="s">
        <v>33</v>
      </c>
      <c r="H21" s="26">
        <v>0.49166666666666664</v>
      </c>
      <c r="I21" s="26">
        <v>0.60972222222222228</v>
      </c>
      <c r="J21" s="191">
        <f>I21-H21</f>
        <v>0.11805555555555564</v>
      </c>
      <c r="K21" s="192">
        <v>0</v>
      </c>
      <c r="L21" s="193">
        <v>1</v>
      </c>
      <c r="M21" s="192">
        <v>1</v>
      </c>
      <c r="N21" s="192">
        <v>1</v>
      </c>
      <c r="O21" s="192">
        <v>1</v>
      </c>
      <c r="P21" s="192">
        <v>1</v>
      </c>
      <c r="Q21" s="192">
        <v>1</v>
      </c>
      <c r="R21" s="192">
        <v>1</v>
      </c>
      <c r="S21" s="192">
        <v>0</v>
      </c>
      <c r="T21" s="192">
        <v>1</v>
      </c>
      <c r="U21" s="192">
        <v>1</v>
      </c>
      <c r="V21" s="193">
        <f>SUM(L21:U21)</f>
        <v>9</v>
      </c>
      <c r="W21" s="194">
        <v>0</v>
      </c>
      <c r="X21" s="195">
        <v>3</v>
      </c>
      <c r="Y21" s="196">
        <v>1</v>
      </c>
      <c r="Z21" s="193">
        <v>19</v>
      </c>
      <c r="AA21" s="197">
        <v>0</v>
      </c>
      <c r="AB21" s="192">
        <v>26</v>
      </c>
      <c r="AC21" s="192">
        <v>0</v>
      </c>
      <c r="AD21" s="198">
        <f>V21+W21+X21+Z21-AA21+AB21-AC21-K21</f>
        <v>57</v>
      </c>
    </row>
    <row r="22" spans="2:30" ht="16.5" customHeight="1" x14ac:dyDescent="0.35">
      <c r="B22" s="75" t="s">
        <v>67</v>
      </c>
      <c r="C22" s="14">
        <v>0.47222222222222227</v>
      </c>
      <c r="D22" s="15" t="s">
        <v>85</v>
      </c>
      <c r="E22" s="18" t="s">
        <v>32</v>
      </c>
      <c r="F22" s="17">
        <v>2</v>
      </c>
      <c r="G22" s="66" t="s">
        <v>33</v>
      </c>
      <c r="H22" s="26">
        <v>0.48541666666666666</v>
      </c>
      <c r="I22" s="26">
        <v>0.58680555555555558</v>
      </c>
      <c r="J22" s="191">
        <f>I22-H22</f>
        <v>0.10138888888888892</v>
      </c>
      <c r="K22" s="192">
        <v>0</v>
      </c>
      <c r="L22" s="193">
        <v>0</v>
      </c>
      <c r="M22" s="192">
        <v>0</v>
      </c>
      <c r="N22" s="192">
        <v>1</v>
      </c>
      <c r="O22" s="192">
        <v>1</v>
      </c>
      <c r="P22" s="192">
        <v>1</v>
      </c>
      <c r="Q22" s="192">
        <v>1</v>
      </c>
      <c r="R22" s="192">
        <v>0</v>
      </c>
      <c r="S22" s="192">
        <v>0</v>
      </c>
      <c r="T22" s="192">
        <v>0</v>
      </c>
      <c r="U22" s="192">
        <v>1</v>
      </c>
      <c r="V22" s="193">
        <f>SUM(L22:U22)</f>
        <v>5</v>
      </c>
      <c r="W22" s="194">
        <v>0</v>
      </c>
      <c r="X22" s="195">
        <v>0</v>
      </c>
      <c r="Y22" s="196">
        <v>1</v>
      </c>
      <c r="Z22" s="193">
        <v>24</v>
      </c>
      <c r="AA22" s="197">
        <v>0</v>
      </c>
      <c r="AB22" s="192">
        <v>26</v>
      </c>
      <c r="AC22" s="192">
        <v>0</v>
      </c>
      <c r="AD22" s="198">
        <f>V22+W22+X22+Z22-AA22+AB22-AC22-K22</f>
        <v>55</v>
      </c>
    </row>
    <row r="23" spans="2:30" ht="16.5" customHeight="1" x14ac:dyDescent="0.35">
      <c r="B23" s="75" t="s">
        <v>69</v>
      </c>
      <c r="C23" s="14">
        <v>0.47569444444444442</v>
      </c>
      <c r="D23" s="15" t="s">
        <v>70</v>
      </c>
      <c r="E23" s="18" t="s">
        <v>32</v>
      </c>
      <c r="F23" s="17">
        <v>5</v>
      </c>
      <c r="G23" s="66" t="s">
        <v>33</v>
      </c>
      <c r="H23" s="26">
        <v>0.47986111111111113</v>
      </c>
      <c r="I23" s="26">
        <v>0.58680555555555558</v>
      </c>
      <c r="J23" s="191">
        <f>I23-H23</f>
        <v>0.10694444444444445</v>
      </c>
      <c r="K23" s="192">
        <v>0</v>
      </c>
      <c r="L23" s="193">
        <v>0</v>
      </c>
      <c r="M23" s="192">
        <v>1</v>
      </c>
      <c r="N23" s="192">
        <v>1</v>
      </c>
      <c r="O23" s="192">
        <v>1</v>
      </c>
      <c r="P23" s="192">
        <v>1</v>
      </c>
      <c r="Q23" s="192">
        <v>1</v>
      </c>
      <c r="R23" s="192">
        <v>1</v>
      </c>
      <c r="S23" s="192">
        <v>1</v>
      </c>
      <c r="T23" s="192">
        <v>1</v>
      </c>
      <c r="U23" s="192">
        <v>1</v>
      </c>
      <c r="V23" s="193">
        <f>SUM(L23:U23)</f>
        <v>9</v>
      </c>
      <c r="W23" s="194">
        <v>0</v>
      </c>
      <c r="X23" s="195">
        <v>0</v>
      </c>
      <c r="Y23" s="196">
        <v>1</v>
      </c>
      <c r="Z23" s="193">
        <v>22</v>
      </c>
      <c r="AA23" s="197">
        <v>3</v>
      </c>
      <c r="AB23" s="192">
        <v>26</v>
      </c>
      <c r="AC23" s="192">
        <v>0</v>
      </c>
      <c r="AD23" s="198">
        <f>V23+W23+X23+Z23-AA23+AB23-AC23-K23</f>
        <v>54</v>
      </c>
    </row>
    <row r="24" spans="2:30" ht="16.5" customHeight="1" x14ac:dyDescent="0.35">
      <c r="B24" s="75" t="s">
        <v>119</v>
      </c>
      <c r="C24" s="14">
        <v>0.47569444444444442</v>
      </c>
      <c r="D24" s="119" t="s">
        <v>60</v>
      </c>
      <c r="E24" s="119" t="s">
        <v>32</v>
      </c>
      <c r="F24" s="120">
        <v>2</v>
      </c>
      <c r="G24" s="121" t="s">
        <v>33</v>
      </c>
      <c r="H24" s="122">
        <v>0.45277777777777778</v>
      </c>
      <c r="I24" s="122">
        <v>0.58125000000000004</v>
      </c>
      <c r="J24" s="191">
        <f>I24-H24</f>
        <v>0.12847222222222227</v>
      </c>
      <c r="K24" s="199">
        <v>5</v>
      </c>
      <c r="L24" s="193">
        <v>1</v>
      </c>
      <c r="M24" s="199">
        <v>1</v>
      </c>
      <c r="N24" s="199">
        <v>1</v>
      </c>
      <c r="O24" s="199">
        <v>1</v>
      </c>
      <c r="P24" s="199">
        <v>1</v>
      </c>
      <c r="Q24" s="199">
        <v>1</v>
      </c>
      <c r="R24" s="199">
        <v>1</v>
      </c>
      <c r="S24" s="199">
        <v>1</v>
      </c>
      <c r="T24" s="199">
        <v>1</v>
      </c>
      <c r="U24" s="199">
        <v>1</v>
      </c>
      <c r="V24" s="193">
        <f>SUM(L24:U24)</f>
        <v>10</v>
      </c>
      <c r="W24" s="194">
        <v>0</v>
      </c>
      <c r="X24" s="195">
        <v>0</v>
      </c>
      <c r="Y24" s="200">
        <v>1</v>
      </c>
      <c r="Z24" s="193">
        <v>24</v>
      </c>
      <c r="AA24" s="197">
        <v>0</v>
      </c>
      <c r="AB24" s="199">
        <v>24</v>
      </c>
      <c r="AC24" s="199">
        <v>0</v>
      </c>
      <c r="AD24" s="198">
        <f>V24+W24+X24+Z24-AA24+AB24-AC24-K24</f>
        <v>53</v>
      </c>
    </row>
    <row r="25" spans="2:30" ht="16.5" customHeight="1" x14ac:dyDescent="0.35">
      <c r="B25" s="75" t="s">
        <v>71</v>
      </c>
      <c r="C25" s="14">
        <v>0.47916666666666669</v>
      </c>
      <c r="D25" s="15" t="s">
        <v>39</v>
      </c>
      <c r="E25" s="18" t="s">
        <v>32</v>
      </c>
      <c r="F25" s="17">
        <v>2</v>
      </c>
      <c r="G25" s="66" t="s">
        <v>33</v>
      </c>
      <c r="H25" s="26">
        <v>0.41736111111111113</v>
      </c>
      <c r="I25" s="26">
        <v>0.52083333333333337</v>
      </c>
      <c r="J25" s="191">
        <f>I25-H25</f>
        <v>0.10347222222222224</v>
      </c>
      <c r="K25" s="192">
        <v>0</v>
      </c>
      <c r="L25" s="193">
        <v>0</v>
      </c>
      <c r="M25" s="192">
        <v>0</v>
      </c>
      <c r="N25" s="192">
        <v>0</v>
      </c>
      <c r="O25" s="192">
        <v>0</v>
      </c>
      <c r="P25" s="192">
        <v>1</v>
      </c>
      <c r="Q25" s="192">
        <v>1</v>
      </c>
      <c r="R25" s="192">
        <v>0</v>
      </c>
      <c r="S25" s="192">
        <v>0</v>
      </c>
      <c r="T25" s="192">
        <v>0</v>
      </c>
      <c r="U25" s="192">
        <v>1</v>
      </c>
      <c r="V25" s="193">
        <f>SUM(L25:U25)</f>
        <v>3</v>
      </c>
      <c r="W25" s="194">
        <v>0</v>
      </c>
      <c r="X25" s="195">
        <v>0</v>
      </c>
      <c r="Y25" s="196">
        <v>1</v>
      </c>
      <c r="Z25" s="193">
        <v>23</v>
      </c>
      <c r="AA25" s="197">
        <v>0</v>
      </c>
      <c r="AB25" s="192">
        <v>26</v>
      </c>
      <c r="AC25" s="192">
        <v>0</v>
      </c>
      <c r="AD25" s="198">
        <f>V25+W25+X25+Z25-AA25+AB25-AC25-K25</f>
        <v>52</v>
      </c>
    </row>
    <row r="26" spans="2:30" ht="16.5" customHeight="1" x14ac:dyDescent="0.35">
      <c r="B26" s="75" t="s">
        <v>73</v>
      </c>
      <c r="C26" s="14">
        <v>0.47916666666666669</v>
      </c>
      <c r="D26" s="15" t="s">
        <v>91</v>
      </c>
      <c r="E26" s="18" t="s">
        <v>32</v>
      </c>
      <c r="F26" s="17">
        <v>1</v>
      </c>
      <c r="G26" s="66" t="s">
        <v>33</v>
      </c>
      <c r="H26" s="26">
        <v>0.48680555555555555</v>
      </c>
      <c r="I26" s="26">
        <v>0.59652777777777777</v>
      </c>
      <c r="J26" s="191">
        <f>I26-H26</f>
        <v>0.10972222222222222</v>
      </c>
      <c r="K26" s="192">
        <v>0</v>
      </c>
      <c r="L26" s="193">
        <v>0</v>
      </c>
      <c r="M26" s="192">
        <v>1</v>
      </c>
      <c r="N26" s="192">
        <v>1</v>
      </c>
      <c r="O26" s="192">
        <v>1</v>
      </c>
      <c r="P26" s="192">
        <v>1</v>
      </c>
      <c r="Q26" s="192">
        <v>1</v>
      </c>
      <c r="R26" s="192">
        <v>0</v>
      </c>
      <c r="S26" s="192">
        <v>0</v>
      </c>
      <c r="T26" s="192">
        <v>1</v>
      </c>
      <c r="U26" s="192">
        <v>1</v>
      </c>
      <c r="V26" s="193">
        <f>SUM(L26:U26)</f>
        <v>7</v>
      </c>
      <c r="W26" s="194">
        <v>0</v>
      </c>
      <c r="X26" s="195">
        <v>0</v>
      </c>
      <c r="Y26" s="196">
        <v>1</v>
      </c>
      <c r="Z26" s="193">
        <v>19</v>
      </c>
      <c r="AA26" s="197">
        <v>0</v>
      </c>
      <c r="AB26" s="192">
        <v>26</v>
      </c>
      <c r="AC26" s="192">
        <v>0</v>
      </c>
      <c r="AD26" s="198">
        <f>V26+W26+X26+Z26-AA26+AB26-AC26-K26</f>
        <v>52</v>
      </c>
    </row>
    <row r="27" spans="2:30" ht="16.5" customHeight="1" x14ac:dyDescent="0.35">
      <c r="B27" s="75" t="s">
        <v>74</v>
      </c>
      <c r="C27" s="14">
        <v>0.4826388888888889</v>
      </c>
      <c r="D27" s="15" t="s">
        <v>64</v>
      </c>
      <c r="E27" s="18" t="s">
        <v>32</v>
      </c>
      <c r="F27" s="17">
        <v>2</v>
      </c>
      <c r="G27" s="66" t="s">
        <v>33</v>
      </c>
      <c r="H27" s="26">
        <v>0.45347222222222222</v>
      </c>
      <c r="I27" s="26">
        <v>0.56666666666666665</v>
      </c>
      <c r="J27" s="191">
        <f>I27-H27</f>
        <v>0.11319444444444443</v>
      </c>
      <c r="K27" s="192">
        <v>0</v>
      </c>
      <c r="L27" s="193">
        <v>0</v>
      </c>
      <c r="M27" s="192">
        <v>1</v>
      </c>
      <c r="N27" s="192">
        <v>1</v>
      </c>
      <c r="O27" s="192">
        <v>1</v>
      </c>
      <c r="P27" s="192">
        <v>1</v>
      </c>
      <c r="Q27" s="192">
        <v>1</v>
      </c>
      <c r="R27" s="192">
        <v>0</v>
      </c>
      <c r="S27" s="192">
        <v>0</v>
      </c>
      <c r="T27" s="192">
        <v>1</v>
      </c>
      <c r="U27" s="192">
        <v>1</v>
      </c>
      <c r="V27" s="193">
        <f>SUM(L27:U27)</f>
        <v>7</v>
      </c>
      <c r="W27" s="194">
        <v>0</v>
      </c>
      <c r="X27" s="195">
        <v>0</v>
      </c>
      <c r="Y27" s="196">
        <v>1</v>
      </c>
      <c r="Z27" s="193">
        <v>22</v>
      </c>
      <c r="AA27" s="197">
        <v>1</v>
      </c>
      <c r="AB27" s="192">
        <v>25</v>
      </c>
      <c r="AC27" s="192">
        <v>1</v>
      </c>
      <c r="AD27" s="198">
        <f>V27+W27+X27+Z27-AA27+AB27-AC27-K27</f>
        <v>52</v>
      </c>
    </row>
    <row r="28" spans="2:30" ht="16.5" customHeight="1" x14ac:dyDescent="0.35">
      <c r="B28" s="75" t="s">
        <v>76</v>
      </c>
      <c r="C28" s="14">
        <v>0.4826388888888889</v>
      </c>
      <c r="D28" s="15" t="s">
        <v>95</v>
      </c>
      <c r="E28" s="18" t="s">
        <v>32</v>
      </c>
      <c r="F28" s="17">
        <v>2</v>
      </c>
      <c r="G28" s="66" t="s">
        <v>33</v>
      </c>
      <c r="H28" s="26">
        <v>0.45555555555555555</v>
      </c>
      <c r="I28" s="26">
        <v>0.55833333333333335</v>
      </c>
      <c r="J28" s="191">
        <f>I28-H28</f>
        <v>0.1027777777777778</v>
      </c>
      <c r="K28" s="192">
        <v>0</v>
      </c>
      <c r="L28" s="193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3">
        <f>SUM(L28:U28)</f>
        <v>0</v>
      </c>
      <c r="W28" s="194">
        <v>0</v>
      </c>
      <c r="X28" s="195">
        <v>0</v>
      </c>
      <c r="Y28" s="196">
        <v>1</v>
      </c>
      <c r="Z28" s="193">
        <v>25</v>
      </c>
      <c r="AA28" s="197">
        <v>0</v>
      </c>
      <c r="AB28" s="192">
        <v>26</v>
      </c>
      <c r="AC28" s="192">
        <v>0</v>
      </c>
      <c r="AD28" s="198">
        <f>V28+W28+X28+Z28-AA28+AB28-AC28-K28</f>
        <v>51</v>
      </c>
    </row>
    <row r="29" spans="2:30" ht="16.5" customHeight="1" x14ac:dyDescent="0.35">
      <c r="B29" s="75" t="s">
        <v>78</v>
      </c>
      <c r="C29" s="14">
        <v>0.4861111111111111</v>
      </c>
      <c r="D29" s="15" t="s">
        <v>75</v>
      </c>
      <c r="E29" s="18" t="s">
        <v>32</v>
      </c>
      <c r="F29" s="17">
        <v>5</v>
      </c>
      <c r="G29" s="66" t="s">
        <v>33</v>
      </c>
      <c r="H29" s="26">
        <v>0.48194444444444445</v>
      </c>
      <c r="I29" s="26">
        <v>0.6020833333333333</v>
      </c>
      <c r="J29" s="191">
        <f>I29-H29</f>
        <v>0.12013888888888885</v>
      </c>
      <c r="K29" s="192">
        <v>0</v>
      </c>
      <c r="L29" s="193">
        <v>0</v>
      </c>
      <c r="M29" s="192">
        <v>0</v>
      </c>
      <c r="N29" s="192">
        <v>0</v>
      </c>
      <c r="O29" s="192">
        <v>0</v>
      </c>
      <c r="P29" s="192">
        <v>1</v>
      </c>
      <c r="Q29" s="192">
        <v>0</v>
      </c>
      <c r="R29" s="192">
        <v>0</v>
      </c>
      <c r="S29" s="192">
        <v>0</v>
      </c>
      <c r="T29" s="192">
        <v>0</v>
      </c>
      <c r="U29" s="192">
        <v>1</v>
      </c>
      <c r="V29" s="193">
        <f>SUM(L29:U29)</f>
        <v>2</v>
      </c>
      <c r="W29" s="194">
        <v>1</v>
      </c>
      <c r="X29" s="195">
        <v>0</v>
      </c>
      <c r="Y29" s="196">
        <v>1</v>
      </c>
      <c r="Z29" s="193">
        <v>24</v>
      </c>
      <c r="AA29" s="197">
        <v>1</v>
      </c>
      <c r="AB29" s="192">
        <v>25</v>
      </c>
      <c r="AC29" s="192">
        <v>0</v>
      </c>
      <c r="AD29" s="198">
        <f>V29+W29+X29+Z29-AA29+AB29-AC29-K29</f>
        <v>51</v>
      </c>
    </row>
    <row r="30" spans="2:30" ht="16.5" customHeight="1" x14ac:dyDescent="0.35">
      <c r="B30" s="75" t="s">
        <v>80</v>
      </c>
      <c r="C30" s="14">
        <v>0.48958333333333331</v>
      </c>
      <c r="D30" s="33" t="s">
        <v>108</v>
      </c>
      <c r="E30" s="18" t="s">
        <v>32</v>
      </c>
      <c r="F30" s="17">
        <v>2</v>
      </c>
      <c r="G30" s="66" t="s">
        <v>33</v>
      </c>
      <c r="H30" s="26">
        <v>0.44513888888888886</v>
      </c>
      <c r="I30" s="26">
        <v>0.5625</v>
      </c>
      <c r="J30" s="191">
        <f>I30-H30</f>
        <v>0.11736111111111114</v>
      </c>
      <c r="K30" s="192">
        <v>0</v>
      </c>
      <c r="L30" s="193">
        <v>0</v>
      </c>
      <c r="M30" s="192">
        <v>1</v>
      </c>
      <c r="N30" s="192">
        <v>0</v>
      </c>
      <c r="O30" s="192">
        <v>1</v>
      </c>
      <c r="P30" s="192">
        <v>1</v>
      </c>
      <c r="Q30" s="192">
        <v>1</v>
      </c>
      <c r="R30" s="192">
        <v>1</v>
      </c>
      <c r="S30" s="192">
        <v>1</v>
      </c>
      <c r="T30" s="192">
        <v>0</v>
      </c>
      <c r="U30" s="192">
        <v>1</v>
      </c>
      <c r="V30" s="193">
        <f>SUM(L30:U30)</f>
        <v>7</v>
      </c>
      <c r="W30" s="194">
        <v>0</v>
      </c>
      <c r="X30" s="195">
        <v>0</v>
      </c>
      <c r="Y30" s="196">
        <v>1</v>
      </c>
      <c r="Z30" s="193">
        <v>17</v>
      </c>
      <c r="AA30" s="197">
        <v>0</v>
      </c>
      <c r="AB30" s="192">
        <v>25</v>
      </c>
      <c r="AC30" s="192">
        <v>0</v>
      </c>
      <c r="AD30" s="198">
        <f>V30+W30+X30+Z30-AA30+AB30-AC30-K30</f>
        <v>49</v>
      </c>
    </row>
    <row r="31" spans="2:30" ht="16.5" customHeight="1" x14ac:dyDescent="0.35">
      <c r="B31" s="75" t="s">
        <v>82</v>
      </c>
      <c r="C31" s="28"/>
      <c r="D31" s="15" t="s">
        <v>41</v>
      </c>
      <c r="E31" s="18" t="s">
        <v>32</v>
      </c>
      <c r="F31" s="17">
        <v>3</v>
      </c>
      <c r="G31" s="66" t="s">
        <v>33</v>
      </c>
      <c r="H31" s="26">
        <v>0.42083333333333334</v>
      </c>
      <c r="I31" s="26">
        <v>0.5229166666666667</v>
      </c>
      <c r="J31" s="191">
        <f>I31-H31</f>
        <v>0.10208333333333336</v>
      </c>
      <c r="K31" s="192">
        <v>0</v>
      </c>
      <c r="L31" s="193">
        <v>0</v>
      </c>
      <c r="M31" s="192">
        <v>0</v>
      </c>
      <c r="N31" s="192">
        <v>1</v>
      </c>
      <c r="O31" s="192">
        <v>1</v>
      </c>
      <c r="P31" s="192">
        <v>1</v>
      </c>
      <c r="Q31" s="192">
        <v>0</v>
      </c>
      <c r="R31" s="192">
        <v>0</v>
      </c>
      <c r="S31" s="192">
        <v>0</v>
      </c>
      <c r="T31" s="192">
        <v>0</v>
      </c>
      <c r="U31" s="192">
        <v>1</v>
      </c>
      <c r="V31" s="193">
        <f>SUM(L31:U31)</f>
        <v>4</v>
      </c>
      <c r="W31" s="194">
        <v>0</v>
      </c>
      <c r="X31" s="195">
        <v>0</v>
      </c>
      <c r="Y31" s="196">
        <v>1</v>
      </c>
      <c r="Z31" s="193">
        <v>21</v>
      </c>
      <c r="AA31" s="197">
        <v>1</v>
      </c>
      <c r="AB31" s="192">
        <v>24</v>
      </c>
      <c r="AC31" s="192">
        <v>0</v>
      </c>
      <c r="AD31" s="198">
        <f>V31+W31+X31+Z31-AA31+AB31-AC31-K31</f>
        <v>48</v>
      </c>
    </row>
    <row r="32" spans="2:30" ht="16.5" customHeight="1" x14ac:dyDescent="0.35">
      <c r="B32" s="75" t="s">
        <v>84</v>
      </c>
      <c r="C32" s="28"/>
      <c r="D32" s="15" t="s">
        <v>97</v>
      </c>
      <c r="E32" s="18" t="s">
        <v>32</v>
      </c>
      <c r="F32" s="17">
        <v>3</v>
      </c>
      <c r="G32" s="66" t="s">
        <v>33</v>
      </c>
      <c r="H32" s="26">
        <v>0.50902777777777775</v>
      </c>
      <c r="I32" s="26">
        <v>0.59583333333333333</v>
      </c>
      <c r="J32" s="191">
        <f>I32-H32</f>
        <v>8.680555555555558E-2</v>
      </c>
      <c r="K32" s="192">
        <v>0</v>
      </c>
      <c r="L32" s="193">
        <v>0</v>
      </c>
      <c r="M32" s="192">
        <v>0</v>
      </c>
      <c r="N32" s="192">
        <v>0</v>
      </c>
      <c r="O32" s="192">
        <v>0</v>
      </c>
      <c r="P32" s="192">
        <v>1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3">
        <f>SUM(L32:U32)</f>
        <v>1</v>
      </c>
      <c r="W32" s="194">
        <v>1</v>
      </c>
      <c r="X32" s="195">
        <v>0</v>
      </c>
      <c r="Y32" s="196">
        <v>1</v>
      </c>
      <c r="Z32" s="193">
        <v>17</v>
      </c>
      <c r="AA32" s="197">
        <v>4</v>
      </c>
      <c r="AB32" s="192">
        <v>26</v>
      </c>
      <c r="AC32" s="192">
        <v>0</v>
      </c>
      <c r="AD32" s="198">
        <f>V32+W32+X32+Z32-AA32+AB32-AC32-K32</f>
        <v>41</v>
      </c>
    </row>
    <row r="33" spans="2:30" ht="16.5" customHeight="1" x14ac:dyDescent="0.35">
      <c r="B33" s="75" t="s">
        <v>86</v>
      </c>
      <c r="C33" s="28"/>
      <c r="D33" s="15" t="s">
        <v>62</v>
      </c>
      <c r="E33" s="18" t="s">
        <v>32</v>
      </c>
      <c r="F33" s="17">
        <v>2</v>
      </c>
      <c r="G33" s="66" t="s">
        <v>33</v>
      </c>
      <c r="H33" s="26">
        <v>0.45416666666666666</v>
      </c>
      <c r="I33" s="26">
        <v>0.53472222222222221</v>
      </c>
      <c r="J33" s="191">
        <f>I33-H33</f>
        <v>8.0555555555555547E-2</v>
      </c>
      <c r="K33" s="192">
        <v>0</v>
      </c>
      <c r="L33" s="193">
        <v>0</v>
      </c>
      <c r="M33" s="192">
        <v>0</v>
      </c>
      <c r="N33" s="192">
        <v>1</v>
      </c>
      <c r="O33" s="192">
        <v>0</v>
      </c>
      <c r="P33" s="192">
        <v>1</v>
      </c>
      <c r="Q33" s="192">
        <v>1</v>
      </c>
      <c r="R33" s="192">
        <v>1</v>
      </c>
      <c r="S33" s="192">
        <v>0</v>
      </c>
      <c r="T33" s="192">
        <v>0</v>
      </c>
      <c r="U33" s="192">
        <v>1</v>
      </c>
      <c r="V33" s="193">
        <f>SUM(L33:U33)</f>
        <v>5</v>
      </c>
      <c r="W33" s="194">
        <v>0</v>
      </c>
      <c r="X33" s="195">
        <v>0</v>
      </c>
      <c r="Y33" s="196">
        <v>1</v>
      </c>
      <c r="Z33" s="193">
        <v>12</v>
      </c>
      <c r="AA33" s="197">
        <v>1</v>
      </c>
      <c r="AB33" s="192">
        <v>21</v>
      </c>
      <c r="AC33" s="192">
        <v>0</v>
      </c>
      <c r="AD33" s="198">
        <f>V33+W33+X33+Z33-AA33+AB33-AC33-K33</f>
        <v>37</v>
      </c>
    </row>
    <row r="34" spans="2:30" ht="16.5" customHeight="1" x14ac:dyDescent="0.35">
      <c r="B34" s="75" t="s">
        <v>88</v>
      </c>
      <c r="C34" s="28"/>
      <c r="D34" s="15" t="s">
        <v>43</v>
      </c>
      <c r="E34" s="18" t="s">
        <v>32</v>
      </c>
      <c r="F34" s="17">
        <v>1</v>
      </c>
      <c r="G34" s="66" t="s">
        <v>33</v>
      </c>
      <c r="H34" s="26">
        <v>0.4201388888888889</v>
      </c>
      <c r="I34" s="26">
        <v>0.50555555555555554</v>
      </c>
      <c r="J34" s="191">
        <f>I34-H34</f>
        <v>8.5416666666666641E-2</v>
      </c>
      <c r="K34" s="192">
        <v>0</v>
      </c>
      <c r="L34" s="193">
        <v>0</v>
      </c>
      <c r="M34" s="192">
        <v>0</v>
      </c>
      <c r="N34" s="192">
        <v>1</v>
      </c>
      <c r="O34" s="192">
        <v>0</v>
      </c>
      <c r="P34" s="192">
        <v>0</v>
      </c>
      <c r="Q34" s="192">
        <v>1</v>
      </c>
      <c r="R34" s="192">
        <v>1</v>
      </c>
      <c r="S34" s="192">
        <v>0</v>
      </c>
      <c r="T34" s="192">
        <v>0</v>
      </c>
      <c r="U34" s="192">
        <v>1</v>
      </c>
      <c r="V34" s="193">
        <f>SUM(L34:U34)</f>
        <v>4</v>
      </c>
      <c r="W34" s="194">
        <v>0</v>
      </c>
      <c r="X34" s="195">
        <v>0</v>
      </c>
      <c r="Y34" s="196">
        <v>1</v>
      </c>
      <c r="Z34" s="193">
        <v>8</v>
      </c>
      <c r="AA34" s="197">
        <v>2</v>
      </c>
      <c r="AB34" s="192">
        <v>25</v>
      </c>
      <c r="AC34" s="192">
        <v>1</v>
      </c>
      <c r="AD34" s="198">
        <f>V34+W34+X34+Z34-AA34+AB34-AC34-K34</f>
        <v>34</v>
      </c>
    </row>
    <row r="35" spans="2:30" ht="16.5" customHeight="1" x14ac:dyDescent="0.35">
      <c r="B35" s="75" t="s">
        <v>90</v>
      </c>
      <c r="C35" s="14">
        <v>0.43402777777777773</v>
      </c>
      <c r="D35" s="15" t="s">
        <v>93</v>
      </c>
      <c r="E35" s="18" t="s">
        <v>32</v>
      </c>
      <c r="F35" s="17">
        <v>4</v>
      </c>
      <c r="G35" s="66" t="s">
        <v>33</v>
      </c>
      <c r="H35" s="26">
        <v>0.51180555555555551</v>
      </c>
      <c r="I35" s="26">
        <v>0.61805555555555558</v>
      </c>
      <c r="J35" s="191">
        <f>I35-H35</f>
        <v>0.10625000000000007</v>
      </c>
      <c r="K35" s="192">
        <v>0</v>
      </c>
      <c r="L35" s="193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3">
        <f>SUM(L35:U35)</f>
        <v>0</v>
      </c>
      <c r="W35" s="194">
        <v>0</v>
      </c>
      <c r="X35" s="195">
        <v>0</v>
      </c>
      <c r="Y35" s="196">
        <v>1</v>
      </c>
      <c r="Z35" s="193">
        <v>13</v>
      </c>
      <c r="AA35" s="197">
        <v>3</v>
      </c>
      <c r="AB35" s="192">
        <v>25</v>
      </c>
      <c r="AC35" s="192">
        <v>1</v>
      </c>
      <c r="AD35" s="198">
        <f>V35+W35+X35+Z35-AA35+AB35-AC35-K35</f>
        <v>34</v>
      </c>
    </row>
    <row r="36" spans="2:30" ht="16.5" customHeight="1" x14ac:dyDescent="0.35">
      <c r="B36" s="75" t="s">
        <v>120</v>
      </c>
      <c r="C36" s="28"/>
      <c r="D36" s="15" t="s">
        <v>37</v>
      </c>
      <c r="E36" s="18" t="s">
        <v>32</v>
      </c>
      <c r="F36" s="17">
        <v>1</v>
      </c>
      <c r="G36" s="66" t="s">
        <v>33</v>
      </c>
      <c r="H36" s="26">
        <v>0.41458333333333336</v>
      </c>
      <c r="I36" s="26">
        <v>0.53541666666666665</v>
      </c>
      <c r="J36" s="191">
        <f>I36-H36</f>
        <v>0.12083333333333329</v>
      </c>
      <c r="K36" s="192">
        <v>0</v>
      </c>
      <c r="L36" s="193">
        <v>0</v>
      </c>
      <c r="M36" s="192">
        <v>1</v>
      </c>
      <c r="N36" s="192">
        <v>1</v>
      </c>
      <c r="O36" s="192">
        <v>1</v>
      </c>
      <c r="P36" s="192">
        <v>1</v>
      </c>
      <c r="Q36" s="192">
        <v>1</v>
      </c>
      <c r="R36" s="192">
        <v>1</v>
      </c>
      <c r="S36" s="192">
        <v>0</v>
      </c>
      <c r="T36" s="192">
        <v>0</v>
      </c>
      <c r="U36" s="192">
        <v>1</v>
      </c>
      <c r="V36" s="193">
        <f>SUM(L36:U36)</f>
        <v>7</v>
      </c>
      <c r="W36" s="194">
        <v>0</v>
      </c>
      <c r="X36" s="195">
        <v>3</v>
      </c>
      <c r="Y36" s="196">
        <v>1</v>
      </c>
      <c r="Z36" s="193">
        <v>10</v>
      </c>
      <c r="AA36" s="197">
        <v>1</v>
      </c>
      <c r="AB36" s="192">
        <v>15</v>
      </c>
      <c r="AC36" s="192">
        <v>0</v>
      </c>
      <c r="AD36" s="198">
        <f>V36+W36+X36+Z36-AA36+AB36-AC36-K36</f>
        <v>34</v>
      </c>
    </row>
    <row r="37" spans="2:30" ht="16.5" customHeight="1" x14ac:dyDescent="0.35">
      <c r="B37" s="75" t="s">
        <v>92</v>
      </c>
      <c r="C37" s="28"/>
      <c r="D37" s="15" t="s">
        <v>51</v>
      </c>
      <c r="E37" s="18" t="s">
        <v>32</v>
      </c>
      <c r="F37" s="17">
        <v>2</v>
      </c>
      <c r="G37" s="66" t="s">
        <v>33</v>
      </c>
      <c r="H37" s="26">
        <v>0.44097222222222221</v>
      </c>
      <c r="I37" s="26">
        <v>0.52083333333333337</v>
      </c>
      <c r="J37" s="191">
        <f>I37-H37</f>
        <v>7.986111111111116E-2</v>
      </c>
      <c r="K37" s="192">
        <v>0</v>
      </c>
      <c r="L37" s="193">
        <v>0</v>
      </c>
      <c r="M37" s="192">
        <v>1</v>
      </c>
      <c r="N37" s="192">
        <v>1</v>
      </c>
      <c r="O37" s="192">
        <v>1</v>
      </c>
      <c r="P37" s="192">
        <v>1</v>
      </c>
      <c r="Q37" s="192">
        <v>0</v>
      </c>
      <c r="R37" s="192">
        <v>1</v>
      </c>
      <c r="S37" s="192">
        <v>0</v>
      </c>
      <c r="T37" s="192">
        <v>1</v>
      </c>
      <c r="U37" s="192">
        <v>1</v>
      </c>
      <c r="V37" s="193">
        <f>SUM(L37:U37)</f>
        <v>7</v>
      </c>
      <c r="W37" s="194">
        <v>0</v>
      </c>
      <c r="X37" s="195">
        <v>0</v>
      </c>
      <c r="Y37" s="196">
        <v>1</v>
      </c>
      <c r="Z37" s="193">
        <v>10</v>
      </c>
      <c r="AA37" s="197">
        <v>2</v>
      </c>
      <c r="AB37" s="192">
        <v>17</v>
      </c>
      <c r="AC37" s="192">
        <v>1</v>
      </c>
      <c r="AD37" s="198">
        <f>V37+W37+X37+Z37-AA37+AB37-AC37-K37</f>
        <v>31</v>
      </c>
    </row>
    <row r="38" spans="2:30" ht="16.5" customHeight="1" thickBot="1" x14ac:dyDescent="0.4">
      <c r="B38" s="75" t="s">
        <v>94</v>
      </c>
      <c r="C38" s="28"/>
      <c r="D38" s="15" t="s">
        <v>99</v>
      </c>
      <c r="E38" s="18" t="s">
        <v>32</v>
      </c>
      <c r="F38" s="17">
        <v>2</v>
      </c>
      <c r="G38" s="66" t="s">
        <v>33</v>
      </c>
      <c r="H38" s="26">
        <v>0.49930555555555556</v>
      </c>
      <c r="I38" s="26">
        <v>0.58888888888888891</v>
      </c>
      <c r="J38" s="191">
        <f>I38-H38</f>
        <v>8.9583333333333348E-2</v>
      </c>
      <c r="K38" s="192">
        <v>0</v>
      </c>
      <c r="L38" s="193">
        <v>0</v>
      </c>
      <c r="M38" s="192">
        <v>1</v>
      </c>
      <c r="N38" s="192">
        <v>0</v>
      </c>
      <c r="O38" s="192">
        <v>0</v>
      </c>
      <c r="P38" s="192">
        <v>1</v>
      </c>
      <c r="Q38" s="192">
        <v>1</v>
      </c>
      <c r="R38" s="192">
        <v>1</v>
      </c>
      <c r="S38" s="192">
        <v>0</v>
      </c>
      <c r="T38" s="192">
        <v>0</v>
      </c>
      <c r="U38" s="192">
        <v>1</v>
      </c>
      <c r="V38" s="193">
        <f>SUM(L38:U38)</f>
        <v>5</v>
      </c>
      <c r="W38" s="194">
        <v>0</v>
      </c>
      <c r="X38" s="195">
        <v>0</v>
      </c>
      <c r="Y38" s="196">
        <v>1</v>
      </c>
      <c r="Z38" s="193">
        <v>1</v>
      </c>
      <c r="AA38" s="197">
        <v>1</v>
      </c>
      <c r="AB38" s="192">
        <v>23</v>
      </c>
      <c r="AC38" s="192">
        <v>0</v>
      </c>
      <c r="AD38" s="198">
        <f>V38+W38+X38+Z38-AA38+AB38-AC38-K38</f>
        <v>28</v>
      </c>
    </row>
    <row r="39" spans="2:30" ht="48" customHeight="1" thickBot="1" x14ac:dyDescent="0.35">
      <c r="B39" s="132" t="s">
        <v>2</v>
      </c>
      <c r="C39" s="133" t="s">
        <v>3</v>
      </c>
      <c r="D39" s="134" t="s">
        <v>4</v>
      </c>
      <c r="E39" s="134" t="s">
        <v>5</v>
      </c>
      <c r="F39" s="133" t="s">
        <v>6</v>
      </c>
      <c r="G39" s="135" t="s">
        <v>7</v>
      </c>
      <c r="H39" s="133" t="s">
        <v>104</v>
      </c>
      <c r="I39" s="133" t="s">
        <v>9</v>
      </c>
      <c r="J39" s="134" t="s">
        <v>10</v>
      </c>
      <c r="K39" s="136" t="s">
        <v>11</v>
      </c>
      <c r="L39" s="137" t="s">
        <v>12</v>
      </c>
      <c r="M39" s="138" t="s">
        <v>13</v>
      </c>
      <c r="N39" s="138" t="s">
        <v>14</v>
      </c>
      <c r="O39" s="138" t="s">
        <v>15</v>
      </c>
      <c r="P39" s="138" t="s">
        <v>16</v>
      </c>
      <c r="Q39" s="138" t="s">
        <v>17</v>
      </c>
      <c r="R39" s="138" t="s">
        <v>18</v>
      </c>
      <c r="S39" s="138" t="s">
        <v>19</v>
      </c>
      <c r="T39" s="138" t="s">
        <v>20</v>
      </c>
      <c r="U39" s="138" t="s">
        <v>21</v>
      </c>
      <c r="V39" s="139" t="s">
        <v>22</v>
      </c>
      <c r="W39" s="140" t="s">
        <v>23</v>
      </c>
      <c r="X39" s="141" t="s">
        <v>24</v>
      </c>
      <c r="Y39" s="133" t="s">
        <v>117</v>
      </c>
      <c r="Z39" s="139" t="s">
        <v>25</v>
      </c>
      <c r="AA39" s="142" t="s">
        <v>26</v>
      </c>
      <c r="AB39" s="143" t="s">
        <v>27</v>
      </c>
      <c r="AC39" s="144" t="s">
        <v>28</v>
      </c>
      <c r="AD39" s="145" t="s">
        <v>29</v>
      </c>
    </row>
    <row r="40" spans="2:30" ht="16.5" customHeight="1" x14ac:dyDescent="0.35">
      <c r="B40" s="146" t="s">
        <v>30</v>
      </c>
      <c r="C40" s="147">
        <v>0.41666666666666669</v>
      </c>
      <c r="D40" s="148" t="s">
        <v>109</v>
      </c>
      <c r="E40" s="149" t="s">
        <v>106</v>
      </c>
      <c r="F40" s="150">
        <v>3</v>
      </c>
      <c r="G40" s="151" t="s">
        <v>33</v>
      </c>
      <c r="H40" s="152">
        <v>0.42708333333333331</v>
      </c>
      <c r="I40" s="152">
        <v>0.49513888888888891</v>
      </c>
      <c r="J40" s="153">
        <f>I40-H40</f>
        <v>6.8055555555555591E-2</v>
      </c>
      <c r="K40" s="154">
        <v>0</v>
      </c>
      <c r="L40" s="155">
        <v>1</v>
      </c>
      <c r="M40" s="154">
        <v>1</v>
      </c>
      <c r="N40" s="154">
        <v>1</v>
      </c>
      <c r="O40" s="154">
        <v>1</v>
      </c>
      <c r="P40" s="154">
        <v>1</v>
      </c>
      <c r="Q40" s="154">
        <v>1</v>
      </c>
      <c r="R40" s="154">
        <v>1</v>
      </c>
      <c r="S40" s="154">
        <v>1</v>
      </c>
      <c r="T40" s="154">
        <v>1</v>
      </c>
      <c r="U40" s="154">
        <v>1</v>
      </c>
      <c r="V40" s="155">
        <f>SUM(L40:U40)</f>
        <v>10</v>
      </c>
      <c r="W40" s="156">
        <v>1</v>
      </c>
      <c r="X40" s="157">
        <v>3</v>
      </c>
      <c r="Y40" s="158">
        <v>1</v>
      </c>
      <c r="Z40" s="155">
        <v>26</v>
      </c>
      <c r="AA40" s="159">
        <v>0</v>
      </c>
      <c r="AB40" s="154">
        <v>26</v>
      </c>
      <c r="AC40" s="154">
        <v>0</v>
      </c>
      <c r="AD40" s="145">
        <f>V40+W40+X40+Z40-AA40+AB40-AC40-K40</f>
        <v>66</v>
      </c>
    </row>
    <row r="41" spans="2:30" ht="16.5" customHeight="1" x14ac:dyDescent="0.35">
      <c r="B41" s="160" t="s">
        <v>34</v>
      </c>
      <c r="C41" s="161">
        <v>0.4201388888888889</v>
      </c>
      <c r="D41" s="162" t="s">
        <v>114</v>
      </c>
      <c r="E41" s="162" t="s">
        <v>106</v>
      </c>
      <c r="F41" s="163">
        <v>4</v>
      </c>
      <c r="G41" s="164" t="s">
        <v>33</v>
      </c>
      <c r="H41" s="165">
        <v>0.48055555555555557</v>
      </c>
      <c r="I41" s="165">
        <v>0.57291666666666663</v>
      </c>
      <c r="J41" s="166">
        <f>I41-H41</f>
        <v>9.2361111111111061E-2</v>
      </c>
      <c r="K41" s="167">
        <v>0</v>
      </c>
      <c r="L41" s="168">
        <v>1</v>
      </c>
      <c r="M41" s="167">
        <v>1</v>
      </c>
      <c r="N41" s="167">
        <v>1</v>
      </c>
      <c r="O41" s="167">
        <v>1</v>
      </c>
      <c r="P41" s="167">
        <v>1</v>
      </c>
      <c r="Q41" s="167">
        <v>1</v>
      </c>
      <c r="R41" s="167">
        <v>1</v>
      </c>
      <c r="S41" s="167">
        <v>1</v>
      </c>
      <c r="T41" s="167">
        <v>1</v>
      </c>
      <c r="U41" s="167">
        <v>1</v>
      </c>
      <c r="V41" s="168">
        <f>SUM(L41:U41)</f>
        <v>10</v>
      </c>
      <c r="W41" s="169">
        <v>1</v>
      </c>
      <c r="X41" s="170">
        <v>3</v>
      </c>
      <c r="Y41" s="171">
        <v>1</v>
      </c>
      <c r="Z41" s="168">
        <v>26</v>
      </c>
      <c r="AA41" s="172">
        <v>0</v>
      </c>
      <c r="AB41" s="167">
        <v>26</v>
      </c>
      <c r="AC41" s="167">
        <v>0</v>
      </c>
      <c r="AD41" s="173">
        <f>V41+W41+X41+Z41-AA41+AB41-AC41-K41</f>
        <v>66</v>
      </c>
    </row>
    <row r="42" spans="2:30" ht="16.5" customHeight="1" thickBot="1" x14ac:dyDescent="0.4">
      <c r="B42" s="174" t="s">
        <v>36</v>
      </c>
      <c r="C42" s="175">
        <v>0.4375</v>
      </c>
      <c r="D42" s="176" t="s">
        <v>115</v>
      </c>
      <c r="E42" s="176" t="s">
        <v>106</v>
      </c>
      <c r="F42" s="177">
        <v>4</v>
      </c>
      <c r="G42" s="178" t="s">
        <v>33</v>
      </c>
      <c r="H42" s="179">
        <v>0.47430555555555554</v>
      </c>
      <c r="I42" s="179">
        <v>0.58333333333333337</v>
      </c>
      <c r="J42" s="180">
        <f>I42-H42</f>
        <v>0.10902777777777783</v>
      </c>
      <c r="K42" s="181">
        <v>0</v>
      </c>
      <c r="L42" s="182">
        <v>1</v>
      </c>
      <c r="M42" s="181">
        <v>1</v>
      </c>
      <c r="N42" s="181">
        <v>1</v>
      </c>
      <c r="O42" s="181">
        <v>1</v>
      </c>
      <c r="P42" s="181">
        <v>1</v>
      </c>
      <c r="Q42" s="181">
        <v>1</v>
      </c>
      <c r="R42" s="181">
        <v>1</v>
      </c>
      <c r="S42" s="181">
        <v>1</v>
      </c>
      <c r="T42" s="181">
        <v>1</v>
      </c>
      <c r="U42" s="181">
        <v>1</v>
      </c>
      <c r="V42" s="182">
        <f>SUM(L42:U42)</f>
        <v>10</v>
      </c>
      <c r="W42" s="183">
        <v>1</v>
      </c>
      <c r="X42" s="184">
        <v>3</v>
      </c>
      <c r="Y42" s="185">
        <v>1</v>
      </c>
      <c r="Z42" s="182">
        <v>26</v>
      </c>
      <c r="AA42" s="186">
        <v>0</v>
      </c>
      <c r="AB42" s="181">
        <v>26</v>
      </c>
      <c r="AC42" s="181">
        <v>0</v>
      </c>
      <c r="AD42" s="187">
        <f>V42+W42+X42+Z42-AA42+AB42-AC42-K42</f>
        <v>66</v>
      </c>
    </row>
    <row r="43" spans="2:30" ht="16.5" customHeight="1" x14ac:dyDescent="0.35">
      <c r="B43" s="75" t="s">
        <v>38</v>
      </c>
      <c r="C43" s="14">
        <v>0.4513888888888889</v>
      </c>
      <c r="D43" s="33" t="s">
        <v>110</v>
      </c>
      <c r="E43" s="18" t="s">
        <v>106</v>
      </c>
      <c r="F43" s="17">
        <v>2</v>
      </c>
      <c r="G43" s="66" t="s">
        <v>33</v>
      </c>
      <c r="H43" s="26">
        <v>0.46250000000000002</v>
      </c>
      <c r="I43" s="26">
        <v>0.54722222222222228</v>
      </c>
      <c r="J43" s="63">
        <f>I43-H43</f>
        <v>8.4722222222222254E-2</v>
      </c>
      <c r="K43" s="22">
        <v>0</v>
      </c>
      <c r="L43" s="30">
        <v>1</v>
      </c>
      <c r="M43" s="22">
        <v>1</v>
      </c>
      <c r="N43" s="22">
        <v>1</v>
      </c>
      <c r="O43" s="22">
        <v>1</v>
      </c>
      <c r="P43" s="22">
        <v>1</v>
      </c>
      <c r="Q43" s="22">
        <v>1</v>
      </c>
      <c r="R43" s="22">
        <v>1</v>
      </c>
      <c r="S43" s="22">
        <v>0</v>
      </c>
      <c r="T43" s="22">
        <v>1</v>
      </c>
      <c r="U43" s="22">
        <v>1</v>
      </c>
      <c r="V43" s="30">
        <f>SUM(L43:U43)</f>
        <v>9</v>
      </c>
      <c r="W43" s="58">
        <v>1</v>
      </c>
      <c r="X43" s="70">
        <v>3</v>
      </c>
      <c r="Y43" s="23">
        <v>1</v>
      </c>
      <c r="Z43" s="30">
        <v>26</v>
      </c>
      <c r="AA43" s="32">
        <v>0</v>
      </c>
      <c r="AB43" s="22">
        <v>26</v>
      </c>
      <c r="AC43" s="22">
        <v>0</v>
      </c>
      <c r="AD43" s="29">
        <f>V43+W43+X43+Z43-AA43+AB43-AC43-K43</f>
        <v>65</v>
      </c>
    </row>
    <row r="44" spans="2:30" ht="16.5" customHeight="1" x14ac:dyDescent="0.35">
      <c r="B44" s="75" t="s">
        <v>40</v>
      </c>
      <c r="C44" s="14">
        <v>0.4548611111111111</v>
      </c>
      <c r="D44" s="15" t="s">
        <v>116</v>
      </c>
      <c r="E44" s="18" t="s">
        <v>106</v>
      </c>
      <c r="F44" s="61">
        <v>3</v>
      </c>
      <c r="G44" s="66" t="s">
        <v>33</v>
      </c>
      <c r="H44" s="101">
        <v>0.48958333333333331</v>
      </c>
      <c r="I44" s="101">
        <v>0.59236111111111112</v>
      </c>
      <c r="J44" s="63">
        <f>I44-H44</f>
        <v>0.1027777777777778</v>
      </c>
      <c r="K44" s="102">
        <v>0</v>
      </c>
      <c r="L44" s="30">
        <v>1</v>
      </c>
      <c r="M44" s="102">
        <v>1</v>
      </c>
      <c r="N44" s="102">
        <v>1</v>
      </c>
      <c r="O44" s="102">
        <v>1</v>
      </c>
      <c r="P44" s="102">
        <v>1</v>
      </c>
      <c r="Q44" s="102">
        <v>1</v>
      </c>
      <c r="R44" s="102">
        <v>1</v>
      </c>
      <c r="S44" s="102">
        <v>1</v>
      </c>
      <c r="T44" s="102">
        <v>1</v>
      </c>
      <c r="U44" s="102">
        <v>1</v>
      </c>
      <c r="V44" s="30">
        <f>SUM(L44:U44)</f>
        <v>10</v>
      </c>
      <c r="W44" s="58">
        <v>0</v>
      </c>
      <c r="X44" s="70">
        <v>3</v>
      </c>
      <c r="Y44" s="103">
        <v>1</v>
      </c>
      <c r="Z44" s="30">
        <v>26</v>
      </c>
      <c r="AA44" s="32">
        <v>0</v>
      </c>
      <c r="AB44" s="102">
        <v>26</v>
      </c>
      <c r="AC44" s="102">
        <v>0</v>
      </c>
      <c r="AD44" s="189">
        <f>V44+W44+X44+Z44-AA44+AB44-AC44-K44</f>
        <v>65</v>
      </c>
    </row>
    <row r="45" spans="2:30" ht="16.5" customHeight="1" x14ac:dyDescent="0.35">
      <c r="B45" s="75" t="s">
        <v>42</v>
      </c>
      <c r="C45" s="14">
        <v>0.45833333333333331</v>
      </c>
      <c r="D45" s="119" t="s">
        <v>107</v>
      </c>
      <c r="E45" s="119" t="s">
        <v>106</v>
      </c>
      <c r="F45" s="120">
        <v>5</v>
      </c>
      <c r="G45" s="121" t="s">
        <v>33</v>
      </c>
      <c r="H45" s="122">
        <v>0.42222222222222222</v>
      </c>
      <c r="I45" s="122">
        <v>0.4777777777777778</v>
      </c>
      <c r="J45" s="63">
        <f>I45-H45</f>
        <v>5.555555555555558E-2</v>
      </c>
      <c r="K45" s="123">
        <v>0</v>
      </c>
      <c r="L45" s="124">
        <v>0</v>
      </c>
      <c r="M45" s="123">
        <v>1</v>
      </c>
      <c r="N45" s="123">
        <v>1</v>
      </c>
      <c r="O45" s="123">
        <v>1</v>
      </c>
      <c r="P45" s="123">
        <v>1</v>
      </c>
      <c r="Q45" s="123">
        <v>1</v>
      </c>
      <c r="R45" s="123">
        <v>0</v>
      </c>
      <c r="S45" s="123">
        <v>1</v>
      </c>
      <c r="T45" s="123">
        <v>1</v>
      </c>
      <c r="U45" s="123">
        <v>1</v>
      </c>
      <c r="V45" s="124">
        <f>SUM(L45:U45)</f>
        <v>8</v>
      </c>
      <c r="W45" s="125">
        <v>1</v>
      </c>
      <c r="X45" s="126">
        <v>3</v>
      </c>
      <c r="Y45" s="127">
        <v>1</v>
      </c>
      <c r="Z45" s="124">
        <v>26</v>
      </c>
      <c r="AA45" s="128">
        <v>0</v>
      </c>
      <c r="AB45" s="123">
        <v>26</v>
      </c>
      <c r="AC45" s="123">
        <v>0</v>
      </c>
      <c r="AD45" s="189">
        <f>V45+W45+X45+Z45-AA45+AB45-AC45-K45</f>
        <v>64</v>
      </c>
    </row>
    <row r="46" spans="2:30" ht="16.5" customHeight="1" x14ac:dyDescent="0.35">
      <c r="B46" s="75" t="s">
        <v>44</v>
      </c>
      <c r="C46" s="14">
        <v>0.45833333333333331</v>
      </c>
      <c r="D46" s="15" t="s">
        <v>105</v>
      </c>
      <c r="E46" s="18" t="s">
        <v>106</v>
      </c>
      <c r="F46" s="17">
        <v>2</v>
      </c>
      <c r="G46" s="66" t="s">
        <v>33</v>
      </c>
      <c r="H46" s="26">
        <v>0.43194444444444446</v>
      </c>
      <c r="I46" s="26">
        <v>0.52361111111111114</v>
      </c>
      <c r="J46" s="63">
        <f>I46-H46</f>
        <v>9.1666666666666674E-2</v>
      </c>
      <c r="K46" s="22">
        <v>0</v>
      </c>
      <c r="L46" s="30">
        <v>1</v>
      </c>
      <c r="M46" s="22">
        <v>1</v>
      </c>
      <c r="N46" s="22">
        <v>1</v>
      </c>
      <c r="O46" s="22">
        <v>1</v>
      </c>
      <c r="P46" s="22">
        <v>1</v>
      </c>
      <c r="Q46" s="22">
        <v>1</v>
      </c>
      <c r="R46" s="22">
        <v>1</v>
      </c>
      <c r="S46" s="22">
        <v>0</v>
      </c>
      <c r="T46" s="22">
        <v>1</v>
      </c>
      <c r="U46" s="22">
        <v>1</v>
      </c>
      <c r="V46" s="30">
        <f>SUM(L46:U46)</f>
        <v>9</v>
      </c>
      <c r="W46" s="58">
        <v>1</v>
      </c>
      <c r="X46" s="70">
        <v>0</v>
      </c>
      <c r="Y46" s="23">
        <v>1</v>
      </c>
      <c r="Z46" s="30">
        <v>26</v>
      </c>
      <c r="AA46" s="32">
        <v>0</v>
      </c>
      <c r="AB46" s="22">
        <v>26</v>
      </c>
      <c r="AC46" s="22">
        <v>0</v>
      </c>
      <c r="AD46" s="189">
        <f>V46+W46+X46+Z46-AA46+AB46-AC46-K46</f>
        <v>62</v>
      </c>
    </row>
    <row r="47" spans="2:30" ht="16.5" customHeight="1" x14ac:dyDescent="0.35">
      <c r="B47" s="75" t="s">
        <v>46</v>
      </c>
      <c r="C47" s="14">
        <v>0.46180555555555558</v>
      </c>
      <c r="D47" s="131" t="s">
        <v>111</v>
      </c>
      <c r="E47" s="119" t="s">
        <v>106</v>
      </c>
      <c r="F47" s="120">
        <v>2</v>
      </c>
      <c r="G47" s="121" t="s">
        <v>33</v>
      </c>
      <c r="H47" s="122">
        <v>0.46388888888888891</v>
      </c>
      <c r="I47" s="122">
        <v>0.5395833333333333</v>
      </c>
      <c r="J47" s="63">
        <f>I47-H47</f>
        <v>7.5694444444444398E-2</v>
      </c>
      <c r="K47" s="123">
        <v>0</v>
      </c>
      <c r="L47" s="124">
        <v>0</v>
      </c>
      <c r="M47" s="123">
        <v>1</v>
      </c>
      <c r="N47" s="123">
        <v>1</v>
      </c>
      <c r="O47" s="123">
        <v>1</v>
      </c>
      <c r="P47" s="123">
        <v>1</v>
      </c>
      <c r="Q47" s="123">
        <v>1</v>
      </c>
      <c r="R47" s="123">
        <v>1</v>
      </c>
      <c r="S47" s="123">
        <v>0</v>
      </c>
      <c r="T47" s="123">
        <v>1</v>
      </c>
      <c r="U47" s="123">
        <v>1</v>
      </c>
      <c r="V47" s="124">
        <f>SUM(L47:U47)</f>
        <v>8</v>
      </c>
      <c r="W47" s="125">
        <v>0</v>
      </c>
      <c r="X47" s="126">
        <v>3</v>
      </c>
      <c r="Y47" s="127">
        <v>1</v>
      </c>
      <c r="Z47" s="124">
        <v>26</v>
      </c>
      <c r="AA47" s="128">
        <v>0</v>
      </c>
      <c r="AB47" s="123">
        <v>25</v>
      </c>
      <c r="AC47" s="123">
        <v>1</v>
      </c>
      <c r="AD47" s="189">
        <f>V47+W47+X47+Z47-AA47+AB47-AC47-K47</f>
        <v>61</v>
      </c>
    </row>
    <row r="48" spans="2:30" ht="16.5" customHeight="1" x14ac:dyDescent="0.35">
      <c r="B48" s="75" t="s">
        <v>48</v>
      </c>
      <c r="C48" s="14">
        <v>0.46875</v>
      </c>
      <c r="D48" s="15" t="s">
        <v>112</v>
      </c>
      <c r="E48" s="18" t="s">
        <v>106</v>
      </c>
      <c r="F48" s="17">
        <v>3</v>
      </c>
      <c r="G48" s="66" t="s">
        <v>33</v>
      </c>
      <c r="H48" s="26">
        <v>0.46805555555555556</v>
      </c>
      <c r="I48" s="26">
        <v>0.5541666666666667</v>
      </c>
      <c r="J48" s="63">
        <f>I48-H48</f>
        <v>8.6111111111111138E-2</v>
      </c>
      <c r="K48" s="22">
        <v>0</v>
      </c>
      <c r="L48" s="30">
        <v>0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0</v>
      </c>
      <c r="T48" s="22">
        <v>1</v>
      </c>
      <c r="U48" s="22">
        <v>1</v>
      </c>
      <c r="V48" s="30">
        <f>SUM(L48:U48)</f>
        <v>8</v>
      </c>
      <c r="W48" s="58">
        <v>0</v>
      </c>
      <c r="X48" s="70">
        <v>0</v>
      </c>
      <c r="Y48" s="23">
        <v>1</v>
      </c>
      <c r="Z48" s="30">
        <v>26</v>
      </c>
      <c r="AA48" s="32">
        <v>0</v>
      </c>
      <c r="AB48" s="22">
        <v>26</v>
      </c>
      <c r="AC48" s="22">
        <v>0</v>
      </c>
      <c r="AD48" s="189">
        <f>V48+W48+X48+Z48-AA48+AB48-AC48-K48</f>
        <v>60</v>
      </c>
    </row>
    <row r="49" spans="2:30" ht="16.5" customHeight="1" thickBot="1" x14ac:dyDescent="0.4">
      <c r="B49" s="76" t="s">
        <v>50</v>
      </c>
      <c r="C49" s="36">
        <v>0.4861111111111111</v>
      </c>
      <c r="D49" s="37" t="s">
        <v>113</v>
      </c>
      <c r="E49" s="40" t="s">
        <v>106</v>
      </c>
      <c r="F49" s="39">
        <v>2</v>
      </c>
      <c r="G49" s="68" t="s">
        <v>33</v>
      </c>
      <c r="H49" s="41">
        <v>0.46319444444444446</v>
      </c>
      <c r="I49" s="41">
        <v>0.56180555555555556</v>
      </c>
      <c r="J49" s="188">
        <f>I49-H49</f>
        <v>9.8611111111111094E-2</v>
      </c>
      <c r="K49" s="45">
        <v>0</v>
      </c>
      <c r="L49" s="44">
        <v>0</v>
      </c>
      <c r="M49" s="45">
        <v>1</v>
      </c>
      <c r="N49" s="45">
        <v>0</v>
      </c>
      <c r="O49" s="45">
        <v>1</v>
      </c>
      <c r="P49" s="45">
        <v>1</v>
      </c>
      <c r="Q49" s="45">
        <v>1</v>
      </c>
      <c r="R49" s="45">
        <v>0</v>
      </c>
      <c r="S49" s="45">
        <v>1</v>
      </c>
      <c r="T49" s="45">
        <v>1</v>
      </c>
      <c r="U49" s="45">
        <v>1</v>
      </c>
      <c r="V49" s="44">
        <f>SUM(L49:U49)</f>
        <v>7</v>
      </c>
      <c r="W49" s="60">
        <v>0</v>
      </c>
      <c r="X49" s="73">
        <v>0</v>
      </c>
      <c r="Y49" s="46">
        <v>1</v>
      </c>
      <c r="Z49" s="44">
        <v>20</v>
      </c>
      <c r="AA49" s="47">
        <v>0</v>
      </c>
      <c r="AB49" s="45">
        <v>26</v>
      </c>
      <c r="AC49" s="45">
        <v>0</v>
      </c>
      <c r="AD49" s="190">
        <f>V49+W49+X49+Z49-AA49+AB49-AC49-K49</f>
        <v>53</v>
      </c>
    </row>
    <row r="50" spans="2:30" ht="14.25" customHeight="1" x14ac:dyDescent="0.35">
      <c r="B50" s="48"/>
      <c r="C50" s="48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1"/>
      <c r="Y50" s="22"/>
      <c r="Z50" s="22"/>
      <c r="AA50" s="22"/>
      <c r="AB50" s="22"/>
      <c r="AC50" s="22"/>
      <c r="AD50" s="22"/>
    </row>
    <row r="51" spans="2:30" ht="14.25" customHeight="1" x14ac:dyDescent="0.35">
      <c r="B51" s="48"/>
      <c r="C51" s="48"/>
      <c r="D51" s="22"/>
      <c r="E51" s="22"/>
      <c r="F51" s="64">
        <f>SUM(F40:F49)+SUM(F3:F38)</f>
        <v>131</v>
      </c>
      <c r="G51" s="4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ht="14.25" customHeight="1" x14ac:dyDescent="0.35">
      <c r="B52" s="48"/>
      <c r="C52" s="4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2:30" ht="14.25" customHeight="1" x14ac:dyDescent="0.35">
      <c r="B53" s="48"/>
      <c r="C53" s="48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2:30" ht="14.25" customHeight="1" x14ac:dyDescent="0.35">
      <c r="B54" s="48"/>
      <c r="C54" s="48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2:30" ht="14.25" customHeight="1" x14ac:dyDescent="0.35">
      <c r="B55" s="48"/>
      <c r="C55" s="48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2:30" ht="14.25" customHeight="1" x14ac:dyDescent="0.35">
      <c r="B56" s="48"/>
      <c r="C56" s="48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2:30" ht="14.25" customHeight="1" x14ac:dyDescent="0.35">
      <c r="B57" s="48"/>
      <c r="C57" s="48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2:30" ht="14.25" customHeight="1" x14ac:dyDescent="0.35">
      <c r="B58" s="48"/>
      <c r="C58" s="48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2:30" ht="14.25" customHeight="1" x14ac:dyDescent="0.35">
      <c r="B59" s="48"/>
      <c r="C59" s="48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2:30" ht="14.25" customHeight="1" x14ac:dyDescent="0.35">
      <c r="B60" s="48"/>
      <c r="C60" s="48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ht="14.25" customHeight="1" x14ac:dyDescent="0.35">
      <c r="B61" s="48"/>
      <c r="C61" s="48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2:30" ht="14.25" customHeight="1" x14ac:dyDescent="0.35">
      <c r="B62" s="48"/>
      <c r="C62" s="4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2:30" ht="14.25" customHeight="1" x14ac:dyDescent="0.35">
      <c r="B63" s="48"/>
      <c r="C63" s="48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2:30" ht="14.25" customHeight="1" x14ac:dyDescent="0.35">
      <c r="B64" s="48"/>
      <c r="C64" s="4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2:30" ht="14.25" customHeight="1" x14ac:dyDescent="0.35">
      <c r="B65" s="48"/>
      <c r="C65" s="4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2:30" ht="14.25" customHeight="1" x14ac:dyDescent="0.35">
      <c r="B66" s="48"/>
      <c r="C66" s="4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2:30" ht="14.25" customHeight="1" x14ac:dyDescent="0.35">
      <c r="B67" s="48"/>
      <c r="C67" s="4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2:30" ht="14.25" customHeight="1" x14ac:dyDescent="0.35">
      <c r="B68" s="48"/>
      <c r="C68" s="48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2:30" ht="14.25" customHeight="1" x14ac:dyDescent="0.35">
      <c r="B69" s="48"/>
      <c r="C69" s="4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2:30" ht="14.25" customHeight="1" x14ac:dyDescent="0.35">
      <c r="B70" s="48"/>
      <c r="C70" s="48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2:30" ht="14.25" customHeight="1" x14ac:dyDescent="0.35">
      <c r="B71" s="48"/>
      <c r="C71" s="4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2:30" ht="14.25" customHeight="1" x14ac:dyDescent="0.35">
      <c r="B72" s="48"/>
      <c r="C72" s="48"/>
      <c r="D72" s="22"/>
      <c r="E72" s="28"/>
      <c r="F72" s="28"/>
      <c r="G72" s="2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2:30" ht="14.25" customHeight="1" x14ac:dyDescent="0.35">
      <c r="B73" s="48"/>
      <c r="C73" s="48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2:30" ht="14.25" customHeight="1" x14ac:dyDescent="0.35">
      <c r="B74" s="48"/>
      <c r="C74" s="4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2:30" ht="14.25" customHeight="1" x14ac:dyDescent="0.35">
      <c r="B75" s="48"/>
      <c r="C75" s="4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2:30" ht="14.25" customHeight="1" x14ac:dyDescent="0.35">
      <c r="B76" s="48"/>
      <c r="C76" s="48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2:30" ht="14.25" customHeight="1" x14ac:dyDescent="0.35">
      <c r="B77" s="48"/>
      <c r="C77" s="48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2:30" ht="14.25" customHeight="1" x14ac:dyDescent="0.35">
      <c r="B78" s="48"/>
      <c r="C78" s="4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2:30" ht="14.25" customHeight="1" x14ac:dyDescent="0.35">
      <c r="B79" s="48"/>
      <c r="C79" s="48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2:30" ht="14.25" customHeight="1" x14ac:dyDescent="0.35">
      <c r="B80" s="48"/>
      <c r="C80" s="4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2:30" ht="14.25" customHeight="1" x14ac:dyDescent="0.35">
      <c r="B81" s="48"/>
      <c r="C81" s="48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2:30" ht="14.25" customHeight="1" x14ac:dyDescent="0.35">
      <c r="B82" s="48"/>
      <c r="C82" s="48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2:30" ht="14.25" customHeight="1" x14ac:dyDescent="0.35">
      <c r="B83" s="48"/>
      <c r="C83" s="4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2:30" ht="14.25" customHeight="1" x14ac:dyDescent="0.35">
      <c r="B84" s="48"/>
      <c r="C84" s="48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2:30" ht="14.25" customHeight="1" x14ac:dyDescent="0.35">
      <c r="B85" s="48"/>
      <c r="C85" s="48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2:30" ht="14.25" customHeight="1" x14ac:dyDescent="0.35">
      <c r="B86" s="48"/>
      <c r="C86" s="48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2:30" ht="14.25" customHeight="1" x14ac:dyDescent="0.35">
      <c r="B87" s="48"/>
      <c r="C87" s="48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2:30" ht="14.25" customHeight="1" x14ac:dyDescent="0.35">
      <c r="B88" s="48"/>
      <c r="C88" s="48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2:30" ht="14.25" customHeight="1" x14ac:dyDescent="0.35">
      <c r="B89" s="48"/>
      <c r="C89" s="48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2:30" ht="14.25" customHeight="1" x14ac:dyDescent="0.35">
      <c r="B90" s="48"/>
      <c r="C90" s="48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2:30" ht="14.25" customHeight="1" x14ac:dyDescent="0.35">
      <c r="B91" s="48"/>
      <c r="C91" s="4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2:30" ht="14.25" customHeight="1" x14ac:dyDescent="0.35">
      <c r="B92" s="48"/>
      <c r="C92" s="4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2:30" ht="14.25" customHeight="1" x14ac:dyDescent="0.35">
      <c r="B93" s="48"/>
      <c r="C93" s="48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2:30" ht="14.25" customHeight="1" x14ac:dyDescent="0.35">
      <c r="B94" s="48"/>
      <c r="C94" s="48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2:30" ht="14.25" customHeight="1" x14ac:dyDescent="0.35">
      <c r="B95" s="48"/>
      <c r="C95" s="48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2:30" ht="14.25" customHeight="1" x14ac:dyDescent="0.35">
      <c r="B96" s="48"/>
      <c r="C96" s="48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2:30" ht="14.25" customHeight="1" x14ac:dyDescent="0.35">
      <c r="B97" s="48"/>
      <c r="C97" s="48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2:30" ht="14.25" customHeight="1" x14ac:dyDescent="0.35">
      <c r="B98" s="48"/>
      <c r="C98" s="48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2:30" ht="14.25" customHeight="1" x14ac:dyDescent="0.35">
      <c r="B99" s="48"/>
      <c r="C99" s="48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2:30" ht="14.25" customHeight="1" x14ac:dyDescent="0.35">
      <c r="B100" s="48"/>
      <c r="C100" s="48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2:30" ht="14.25" customHeight="1" x14ac:dyDescent="0.35">
      <c r="B101" s="48"/>
      <c r="C101" s="48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2:30" ht="14.25" customHeight="1" x14ac:dyDescent="0.35">
      <c r="B102" s="48"/>
      <c r="C102" s="48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2:30" ht="14.25" customHeight="1" x14ac:dyDescent="0.35">
      <c r="B103" s="48"/>
      <c r="C103" s="48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2:30" ht="14.25" customHeight="1" x14ac:dyDescent="0.35">
      <c r="B104" s="48"/>
      <c r="C104" s="48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2:30" ht="14.25" customHeight="1" x14ac:dyDescent="0.35">
      <c r="B105" s="48"/>
      <c r="C105" s="48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2:30" ht="14.25" customHeight="1" x14ac:dyDescent="0.35">
      <c r="B106" s="48"/>
      <c r="C106" s="4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2:30" ht="14.25" customHeight="1" x14ac:dyDescent="0.35">
      <c r="B107" s="48"/>
      <c r="C107" s="48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2:30" ht="14.25" customHeight="1" x14ac:dyDescent="0.35">
      <c r="B108" s="48"/>
      <c r="C108" s="48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2:30" ht="14.25" customHeight="1" x14ac:dyDescent="0.35">
      <c r="B109" s="48"/>
      <c r="C109" s="48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2:30" ht="14.25" customHeight="1" x14ac:dyDescent="0.35">
      <c r="B110" s="48"/>
      <c r="C110" s="48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2:30" ht="14.25" customHeight="1" x14ac:dyDescent="0.35">
      <c r="B111" s="48"/>
      <c r="C111" s="48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2:30" ht="14.25" customHeight="1" x14ac:dyDescent="0.35">
      <c r="B112" s="48"/>
      <c r="C112" s="48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2:30" ht="14.25" customHeight="1" x14ac:dyDescent="0.35">
      <c r="B113" s="48"/>
      <c r="C113" s="48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2:30" ht="14.25" customHeight="1" x14ac:dyDescent="0.35">
      <c r="B114" s="48"/>
      <c r="C114" s="48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2:30" ht="14.25" customHeight="1" x14ac:dyDescent="0.35">
      <c r="B115" s="48"/>
      <c r="C115" s="48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2:30" ht="14.25" customHeight="1" x14ac:dyDescent="0.35">
      <c r="B116" s="48"/>
      <c r="C116" s="48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2:30" ht="14.25" customHeight="1" x14ac:dyDescent="0.35">
      <c r="B117" s="48"/>
      <c r="C117" s="48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2:30" ht="14.25" customHeight="1" x14ac:dyDescent="0.35">
      <c r="B118" s="48"/>
      <c r="C118" s="4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2:30" ht="14.25" customHeight="1" x14ac:dyDescent="0.35">
      <c r="B119" s="48"/>
      <c r="C119" s="48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2:30" ht="14.25" customHeight="1" x14ac:dyDescent="0.35">
      <c r="B120" s="48"/>
      <c r="C120" s="48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2:30" ht="14.25" customHeight="1" x14ac:dyDescent="0.35">
      <c r="B121" s="48"/>
      <c r="C121" s="48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2:30" ht="14.25" customHeight="1" x14ac:dyDescent="0.35">
      <c r="B122" s="48"/>
      <c r="C122" s="48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2:30" ht="14.25" customHeight="1" x14ac:dyDescent="0.35">
      <c r="B123" s="48"/>
      <c r="C123" s="48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2:30" ht="14.25" customHeight="1" x14ac:dyDescent="0.35">
      <c r="B124" s="48"/>
      <c r="C124" s="48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2:30" ht="14.25" customHeight="1" x14ac:dyDescent="0.35">
      <c r="B125" s="48"/>
      <c r="C125" s="48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2:30" ht="14.25" customHeight="1" x14ac:dyDescent="0.35">
      <c r="B126" s="48"/>
      <c r="C126" s="48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2:30" ht="14.25" customHeight="1" x14ac:dyDescent="0.35">
      <c r="B127" s="48"/>
      <c r="C127" s="48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2:30" ht="14.25" customHeight="1" x14ac:dyDescent="0.35">
      <c r="B128" s="48"/>
      <c r="C128" s="48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2:30" ht="14.25" customHeight="1" x14ac:dyDescent="0.35">
      <c r="B129" s="48"/>
      <c r="C129" s="48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14.25" customHeight="1" x14ac:dyDescent="0.35">
      <c r="B130" s="48"/>
      <c r="C130" s="48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14.25" customHeight="1" x14ac:dyDescent="0.35">
      <c r="B131" s="48"/>
      <c r="C131" s="48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14.25" customHeight="1" x14ac:dyDescent="0.35">
      <c r="B132" s="48"/>
      <c r="C132" s="48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14.25" customHeight="1" x14ac:dyDescent="0.35">
      <c r="B133" s="48"/>
      <c r="C133" s="48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4.25" customHeight="1" x14ac:dyDescent="0.35">
      <c r="B134" s="48"/>
      <c r="C134" s="48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2:30" ht="14.25" customHeight="1" x14ac:dyDescent="0.35">
      <c r="B135" s="48"/>
      <c r="C135" s="48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2:30" ht="14.25" customHeight="1" x14ac:dyDescent="0.35">
      <c r="B136" s="48"/>
      <c r="C136" s="48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2:30" ht="14.25" customHeight="1" x14ac:dyDescent="0.35">
      <c r="B137" s="48"/>
      <c r="C137" s="48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2:30" ht="14.25" customHeight="1" x14ac:dyDescent="0.35">
      <c r="B138" s="48"/>
      <c r="C138" s="48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2:30" ht="14.25" customHeight="1" x14ac:dyDescent="0.35">
      <c r="B139" s="48"/>
      <c r="C139" s="48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2:30" ht="14.25" customHeight="1" x14ac:dyDescent="0.35">
      <c r="B140" s="48"/>
      <c r="C140" s="48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2:30" ht="14.25" customHeight="1" x14ac:dyDescent="0.35">
      <c r="B141" s="48"/>
      <c r="C141" s="4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2:30" ht="14.25" customHeight="1" x14ac:dyDescent="0.35">
      <c r="B142" s="48"/>
      <c r="C142" s="48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2:30" ht="14.25" customHeight="1" x14ac:dyDescent="0.35">
      <c r="B143" s="48"/>
      <c r="C143" s="48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2:30" ht="14.25" customHeight="1" x14ac:dyDescent="0.35">
      <c r="B144" s="48"/>
      <c r="C144" s="48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2:30" ht="14.25" customHeight="1" x14ac:dyDescent="0.35">
      <c r="B145" s="48"/>
      <c r="C145" s="48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2:30" ht="14.25" customHeight="1" x14ac:dyDescent="0.35">
      <c r="B146" s="48"/>
      <c r="C146" s="48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2:30" ht="14.25" customHeight="1" x14ac:dyDescent="0.35">
      <c r="B147" s="48"/>
      <c r="C147" s="48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2:30" ht="14.25" customHeight="1" x14ac:dyDescent="0.35">
      <c r="B148" s="48"/>
      <c r="C148" s="48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2:30" ht="14.25" customHeight="1" x14ac:dyDescent="0.35">
      <c r="B149" s="48"/>
      <c r="C149" s="48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2:30" ht="14.25" customHeight="1" x14ac:dyDescent="0.35">
      <c r="B150" s="48"/>
      <c r="C150" s="48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2:30" ht="14.25" customHeight="1" x14ac:dyDescent="0.35">
      <c r="B151" s="48"/>
      <c r="C151" s="48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2:30" ht="14.25" customHeight="1" x14ac:dyDescent="0.35">
      <c r="B152" s="48"/>
      <c r="C152" s="48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2:30" ht="14.25" customHeight="1" x14ac:dyDescent="0.35">
      <c r="B153" s="48"/>
      <c r="C153" s="48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2:30" ht="14.25" customHeight="1" x14ac:dyDescent="0.35">
      <c r="B154" s="48"/>
      <c r="C154" s="48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2:30" ht="14.25" customHeight="1" x14ac:dyDescent="0.35">
      <c r="B155" s="48"/>
      <c r="C155" s="48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2:30" ht="14.25" customHeight="1" x14ac:dyDescent="0.35">
      <c r="B156" s="48"/>
      <c r="C156" s="48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2:30" ht="14.25" customHeight="1" x14ac:dyDescent="0.35">
      <c r="B157" s="48"/>
      <c r="C157" s="48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2:30" ht="14.25" customHeight="1" x14ac:dyDescent="0.35">
      <c r="B158" s="48"/>
      <c r="C158" s="48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2:30" ht="14.25" customHeight="1" x14ac:dyDescent="0.35">
      <c r="B159" s="48"/>
      <c r="C159" s="48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2:30" ht="14.25" customHeight="1" x14ac:dyDescent="0.35">
      <c r="B160" s="48"/>
      <c r="C160" s="48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2:30" ht="14.25" customHeight="1" x14ac:dyDescent="0.35">
      <c r="B161" s="48"/>
      <c r="C161" s="48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2:30" ht="14.25" customHeight="1" x14ac:dyDescent="0.35">
      <c r="B162" s="48"/>
      <c r="C162" s="48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2:30" ht="14.25" customHeight="1" x14ac:dyDescent="0.35">
      <c r="B163" s="48"/>
      <c r="C163" s="48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2:30" ht="14.25" customHeight="1" x14ac:dyDescent="0.35">
      <c r="B164" s="48"/>
      <c r="C164" s="48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2:30" ht="14.25" customHeight="1" x14ac:dyDescent="0.35">
      <c r="B165" s="48"/>
      <c r="C165" s="48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2:30" ht="14.25" customHeight="1" x14ac:dyDescent="0.35">
      <c r="B166" s="48"/>
      <c r="C166" s="48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2:30" ht="14.25" customHeight="1" x14ac:dyDescent="0.35">
      <c r="B167" s="48"/>
      <c r="C167" s="48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2:30" ht="14.25" customHeight="1" x14ac:dyDescent="0.35">
      <c r="B168" s="48"/>
      <c r="C168" s="48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2:30" ht="14.25" customHeight="1" x14ac:dyDescent="0.35">
      <c r="B169" s="48"/>
      <c r="C169" s="48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2:30" ht="14.25" customHeight="1" x14ac:dyDescent="0.35">
      <c r="B170" s="48"/>
      <c r="C170" s="48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2:30" ht="14.25" customHeight="1" x14ac:dyDescent="0.35">
      <c r="B171" s="48"/>
      <c r="C171" s="48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2:30" ht="14.25" customHeight="1" x14ac:dyDescent="0.35">
      <c r="B172" s="48"/>
      <c r="C172" s="48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2:30" ht="14.25" customHeight="1" x14ac:dyDescent="0.35">
      <c r="B173" s="48"/>
      <c r="C173" s="48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2:30" ht="14.25" customHeight="1" x14ac:dyDescent="0.35">
      <c r="B174" s="48"/>
      <c r="C174" s="48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2:30" ht="14.25" customHeight="1" x14ac:dyDescent="0.35">
      <c r="B175" s="48"/>
      <c r="C175" s="48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2:30" ht="14.25" customHeight="1" x14ac:dyDescent="0.35">
      <c r="B176" s="48"/>
      <c r="C176" s="48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2:30" ht="14.25" customHeight="1" x14ac:dyDescent="0.35">
      <c r="B177" s="48"/>
      <c r="C177" s="48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2:30" ht="14.25" customHeight="1" x14ac:dyDescent="0.35">
      <c r="B178" s="48"/>
      <c r="C178" s="48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2:30" ht="14.25" customHeight="1" x14ac:dyDescent="0.35">
      <c r="B179" s="48"/>
      <c r="C179" s="48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2:30" ht="14.25" customHeight="1" x14ac:dyDescent="0.35">
      <c r="B180" s="48"/>
      <c r="C180" s="48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2:30" ht="14.25" customHeight="1" x14ac:dyDescent="0.35">
      <c r="B181" s="48"/>
      <c r="C181" s="48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2:30" ht="14.25" customHeight="1" x14ac:dyDescent="0.35">
      <c r="B182" s="48"/>
      <c r="C182" s="48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2:30" ht="14.25" customHeight="1" x14ac:dyDescent="0.35">
      <c r="B183" s="48"/>
      <c r="C183" s="48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2:30" ht="14.25" customHeight="1" x14ac:dyDescent="0.35">
      <c r="B184" s="48"/>
      <c r="C184" s="48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2:30" ht="14.25" customHeight="1" x14ac:dyDescent="0.35">
      <c r="B185" s="48"/>
      <c r="C185" s="48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2:30" ht="14.25" customHeight="1" x14ac:dyDescent="0.35">
      <c r="B186" s="48"/>
      <c r="C186" s="48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2:30" ht="14.25" customHeight="1" x14ac:dyDescent="0.35">
      <c r="B187" s="48"/>
      <c r="C187" s="48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2:30" ht="14.25" customHeight="1" x14ac:dyDescent="0.35">
      <c r="B188" s="48"/>
      <c r="C188" s="48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2:30" ht="14.25" customHeight="1" x14ac:dyDescent="0.35">
      <c r="B189" s="48"/>
      <c r="C189" s="48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2:30" ht="14.25" customHeight="1" x14ac:dyDescent="0.35">
      <c r="B190" s="48"/>
      <c r="C190" s="48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2:30" ht="14.25" customHeight="1" x14ac:dyDescent="0.35">
      <c r="B191" s="48"/>
      <c r="C191" s="48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2:30" ht="14.25" customHeight="1" x14ac:dyDescent="0.35">
      <c r="B192" s="48"/>
      <c r="C192" s="48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2:30" ht="14.25" customHeight="1" x14ac:dyDescent="0.35">
      <c r="B193" s="48"/>
      <c r="C193" s="48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2:30" ht="14.25" customHeight="1" x14ac:dyDescent="0.35">
      <c r="B194" s="48"/>
      <c r="C194" s="48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2:30" ht="14.25" customHeight="1" x14ac:dyDescent="0.35">
      <c r="B195" s="48"/>
      <c r="C195" s="48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2:30" ht="14.25" customHeight="1" x14ac:dyDescent="0.35">
      <c r="B196" s="48"/>
      <c r="C196" s="48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2:30" ht="14.25" customHeight="1" x14ac:dyDescent="0.35">
      <c r="B197" s="48"/>
      <c r="C197" s="48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2:30" ht="14.25" customHeight="1" x14ac:dyDescent="0.35">
      <c r="B198" s="48"/>
      <c r="C198" s="48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2:30" ht="14.25" customHeight="1" x14ac:dyDescent="0.35">
      <c r="B199" s="48"/>
      <c r="C199" s="48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2:30" ht="14.25" customHeight="1" x14ac:dyDescent="0.35">
      <c r="B200" s="48"/>
      <c r="C200" s="48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2:30" ht="14.25" customHeight="1" x14ac:dyDescent="0.35">
      <c r="B201" s="48"/>
      <c r="C201" s="48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2:30" ht="14.25" customHeight="1" x14ac:dyDescent="0.35">
      <c r="B202" s="48"/>
      <c r="C202" s="48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2:30" ht="14.25" customHeight="1" x14ac:dyDescent="0.35">
      <c r="B203" s="48"/>
      <c r="C203" s="48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2:30" ht="14.25" customHeight="1" x14ac:dyDescent="0.35">
      <c r="B204" s="48"/>
      <c r="C204" s="48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2:30" ht="14.25" customHeight="1" x14ac:dyDescent="0.35">
      <c r="B205" s="48"/>
      <c r="C205" s="48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2:30" ht="14.25" customHeight="1" x14ac:dyDescent="0.35">
      <c r="B206" s="48"/>
      <c r="C206" s="48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2:30" ht="14.25" customHeight="1" x14ac:dyDescent="0.35">
      <c r="B207" s="48"/>
      <c r="C207" s="48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2:30" ht="14.25" customHeight="1" x14ac:dyDescent="0.35">
      <c r="B208" s="48"/>
      <c r="C208" s="48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2:30" ht="14.25" customHeight="1" x14ac:dyDescent="0.35">
      <c r="B209" s="48"/>
      <c r="C209" s="48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2:30" ht="14.25" customHeight="1" x14ac:dyDescent="0.35">
      <c r="B210" s="48"/>
      <c r="C210" s="48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2:30" ht="14.25" customHeight="1" x14ac:dyDescent="0.35">
      <c r="B211" s="48"/>
      <c r="C211" s="48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2:30" ht="14.25" customHeight="1" x14ac:dyDescent="0.35">
      <c r="B212" s="48"/>
      <c r="C212" s="48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2:30" ht="14.25" customHeight="1" x14ac:dyDescent="0.35">
      <c r="B213" s="48"/>
      <c r="C213" s="48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2:30" ht="14.25" customHeight="1" x14ac:dyDescent="0.35">
      <c r="B214" s="48"/>
      <c r="C214" s="48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2:30" ht="14.25" customHeight="1" x14ac:dyDescent="0.35">
      <c r="B215" s="48"/>
      <c r="C215" s="48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2:30" ht="14.25" customHeight="1" x14ac:dyDescent="0.35">
      <c r="B216" s="48"/>
      <c r="C216" s="48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2:30" ht="14.25" customHeight="1" x14ac:dyDescent="0.35">
      <c r="B217" s="48"/>
      <c r="C217" s="48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2:30" ht="14.25" customHeight="1" x14ac:dyDescent="0.35">
      <c r="B218" s="48"/>
      <c r="C218" s="48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2:30" ht="14.25" customHeight="1" x14ac:dyDescent="0.35">
      <c r="B219" s="48"/>
      <c r="C219" s="48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2:30" ht="14.25" customHeight="1" x14ac:dyDescent="0.35">
      <c r="B220" s="48"/>
      <c r="C220" s="48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2:30" ht="14.25" customHeight="1" x14ac:dyDescent="0.35">
      <c r="B221" s="48"/>
      <c r="C221" s="48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2:30" ht="14.25" customHeight="1" x14ac:dyDescent="0.35">
      <c r="B222" s="48"/>
      <c r="C222" s="48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2:30" ht="14.25" customHeight="1" x14ac:dyDescent="0.35">
      <c r="B223" s="48"/>
      <c r="C223" s="48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2:30" ht="14.25" customHeight="1" x14ac:dyDescent="0.35">
      <c r="B224" s="48"/>
      <c r="C224" s="48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2:30" ht="14.25" customHeight="1" x14ac:dyDescent="0.35">
      <c r="B225" s="48"/>
      <c r="C225" s="48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2:30" ht="14.25" customHeight="1" x14ac:dyDescent="0.35">
      <c r="B226" s="48"/>
      <c r="C226" s="48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2:30" ht="14.25" customHeight="1" x14ac:dyDescent="0.35">
      <c r="B227" s="48"/>
      <c r="C227" s="48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2:30" ht="14.25" customHeight="1" x14ac:dyDescent="0.35">
      <c r="B228" s="48"/>
      <c r="C228" s="48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2:30" ht="14.25" customHeight="1" x14ac:dyDescent="0.35">
      <c r="B229" s="48"/>
      <c r="C229" s="48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2:30" ht="14.25" customHeight="1" x14ac:dyDescent="0.35">
      <c r="B230" s="48"/>
      <c r="C230" s="48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2:30" ht="14.25" customHeight="1" x14ac:dyDescent="0.35">
      <c r="B231" s="48"/>
      <c r="C231" s="48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2:30" ht="14.25" customHeight="1" x14ac:dyDescent="0.35">
      <c r="B232" s="48"/>
      <c r="C232" s="48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2:30" ht="14.25" customHeight="1" x14ac:dyDescent="0.35">
      <c r="B233" s="48"/>
      <c r="C233" s="48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2:30" ht="14.25" customHeight="1" x14ac:dyDescent="0.35">
      <c r="B234" s="48"/>
      <c r="C234" s="48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2:30" ht="14.25" customHeight="1" x14ac:dyDescent="0.35">
      <c r="B235" s="48"/>
      <c r="C235" s="48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2:30" ht="14.25" customHeight="1" x14ac:dyDescent="0.35">
      <c r="B236" s="48"/>
      <c r="C236" s="48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2:30" ht="14.25" customHeight="1" x14ac:dyDescent="0.35">
      <c r="B237" s="48"/>
      <c r="C237" s="48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2:30" ht="14.25" customHeight="1" x14ac:dyDescent="0.35">
      <c r="B238" s="48"/>
      <c r="C238" s="48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2:30" ht="14.25" customHeight="1" x14ac:dyDescent="0.35">
      <c r="B239" s="48"/>
      <c r="C239" s="48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2:30" ht="14.25" customHeight="1" x14ac:dyDescent="0.35">
      <c r="B240" s="48"/>
      <c r="C240" s="48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2:30" ht="14.25" customHeight="1" x14ac:dyDescent="0.35">
      <c r="B241" s="48"/>
      <c r="C241" s="48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2:30" ht="14.25" customHeight="1" x14ac:dyDescent="0.35">
      <c r="B242" s="48"/>
      <c r="C242" s="48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2:30" ht="14.25" customHeight="1" x14ac:dyDescent="0.35">
      <c r="B243" s="48"/>
      <c r="C243" s="48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2:30" ht="14.25" customHeight="1" x14ac:dyDescent="0.35">
      <c r="B244" s="48"/>
      <c r="C244" s="48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2:30" ht="14.25" customHeight="1" x14ac:dyDescent="0.35">
      <c r="B245" s="48"/>
      <c r="C245" s="48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2:30" ht="14.25" customHeight="1" x14ac:dyDescent="0.35">
      <c r="B246" s="48"/>
      <c r="C246" s="48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2:30" ht="14.25" customHeight="1" x14ac:dyDescent="0.35">
      <c r="B247" s="48"/>
      <c r="C247" s="48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2:30" ht="14.25" customHeight="1" x14ac:dyDescent="0.35">
      <c r="B248" s="48"/>
      <c r="C248" s="48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2:30" ht="14.25" customHeight="1" x14ac:dyDescent="0.35">
      <c r="B249" s="48"/>
      <c r="C249" s="48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2:30" ht="14.25" customHeight="1" x14ac:dyDescent="0.35">
      <c r="B250" s="48"/>
      <c r="C250" s="48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2:30" ht="14.25" customHeight="1" x14ac:dyDescent="0.35">
      <c r="B251" s="48"/>
      <c r="C251" s="48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2:30" ht="14.25" customHeight="1" x14ac:dyDescent="0.35">
      <c r="B252" s="48"/>
      <c r="C252" s="48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2:30" ht="14.25" customHeight="1" x14ac:dyDescent="0.35">
      <c r="B253" s="48"/>
      <c r="C253" s="48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2:30" ht="14.25" customHeight="1" x14ac:dyDescent="0.35">
      <c r="B254" s="48"/>
      <c r="C254" s="48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2:30" ht="14.25" customHeight="1" x14ac:dyDescent="0.35">
      <c r="B255" s="48"/>
      <c r="C255" s="48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2:30" ht="14.25" customHeight="1" x14ac:dyDescent="0.35">
      <c r="B256" s="48"/>
      <c r="C256" s="48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2:30" ht="14.25" customHeight="1" x14ac:dyDescent="0.35">
      <c r="B257" s="48"/>
      <c r="C257" s="48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2:30" ht="14.25" customHeight="1" x14ac:dyDescent="0.35">
      <c r="B258" s="48"/>
      <c r="C258" s="48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2:30" ht="14.25" customHeight="1" x14ac:dyDescent="0.35">
      <c r="B259" s="48"/>
      <c r="C259" s="48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2:30" ht="14.25" customHeight="1" x14ac:dyDescent="0.35">
      <c r="B260" s="48"/>
      <c r="C260" s="48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2:30" ht="14.25" customHeight="1" x14ac:dyDescent="0.35">
      <c r="B261" s="48"/>
      <c r="C261" s="48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2:30" ht="14.25" customHeight="1" x14ac:dyDescent="0.35">
      <c r="B262" s="48"/>
      <c r="C262" s="48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2:30" ht="14.25" customHeight="1" x14ac:dyDescent="0.35">
      <c r="B263" s="48"/>
      <c r="C263" s="48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2:30" ht="14.25" customHeight="1" x14ac:dyDescent="0.35">
      <c r="B264" s="48"/>
      <c r="C264" s="48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2:30" ht="14.25" customHeight="1" x14ac:dyDescent="0.35">
      <c r="B265" s="48"/>
      <c r="C265" s="48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2:30" ht="14.25" customHeight="1" x14ac:dyDescent="0.35">
      <c r="B266" s="48"/>
      <c r="C266" s="48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2:30" ht="14.25" customHeight="1" x14ac:dyDescent="0.35">
      <c r="B267" s="48"/>
      <c r="C267" s="48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2:30" ht="14.25" customHeight="1" x14ac:dyDescent="0.35">
      <c r="B268" s="48"/>
      <c r="C268" s="48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2:30" ht="14.25" customHeight="1" x14ac:dyDescent="0.35">
      <c r="B269" s="48"/>
      <c r="C269" s="48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2:30" ht="14.25" customHeight="1" x14ac:dyDescent="0.35">
      <c r="B270" s="48"/>
      <c r="C270" s="48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2:30" ht="14.25" customHeight="1" x14ac:dyDescent="0.35">
      <c r="B271" s="48"/>
      <c r="C271" s="48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2:30" ht="14.25" customHeight="1" x14ac:dyDescent="0.35">
      <c r="B272" s="48"/>
      <c r="C272" s="48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2:30" ht="14.25" customHeight="1" x14ac:dyDescent="0.35">
      <c r="B273" s="48"/>
      <c r="C273" s="48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2:30" ht="14.25" customHeight="1" x14ac:dyDescent="0.35">
      <c r="B274" s="48"/>
      <c r="C274" s="48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2:30" ht="14.25" customHeight="1" x14ac:dyDescent="0.35">
      <c r="B275" s="48"/>
      <c r="C275" s="48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2:30" ht="14.25" customHeight="1" x14ac:dyDescent="0.35">
      <c r="B276" s="48"/>
      <c r="C276" s="48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2:30" ht="14.25" customHeight="1" x14ac:dyDescent="0.35">
      <c r="B277" s="48"/>
      <c r="C277" s="48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2:30" ht="14.25" customHeight="1" x14ac:dyDescent="0.35">
      <c r="B278" s="48"/>
      <c r="C278" s="48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2:30" ht="14.25" customHeight="1" x14ac:dyDescent="0.35">
      <c r="B279" s="48"/>
      <c r="C279" s="48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2:30" ht="14.25" customHeight="1" x14ac:dyDescent="0.35">
      <c r="B280" s="48"/>
      <c r="C280" s="48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2:30" ht="14.25" customHeight="1" x14ac:dyDescent="0.35">
      <c r="B281" s="48"/>
      <c r="C281" s="48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2:30" ht="14.25" customHeight="1" x14ac:dyDescent="0.35">
      <c r="B282" s="48"/>
      <c r="C282" s="48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2:30" ht="14.25" customHeight="1" x14ac:dyDescent="0.35">
      <c r="B283" s="48"/>
      <c r="C283" s="48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2:30" ht="14.25" customHeight="1" x14ac:dyDescent="0.35">
      <c r="B284" s="48"/>
      <c r="C284" s="48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2:30" ht="14.25" customHeight="1" x14ac:dyDescent="0.35">
      <c r="B285" s="48"/>
      <c r="C285" s="48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2:30" ht="14.25" customHeight="1" x14ac:dyDescent="0.35">
      <c r="B286" s="48"/>
      <c r="C286" s="48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2:30" ht="14.25" customHeight="1" x14ac:dyDescent="0.35">
      <c r="B287" s="48"/>
      <c r="C287" s="48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2:30" ht="14.25" customHeight="1" x14ac:dyDescent="0.35">
      <c r="B288" s="48"/>
      <c r="C288" s="48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2:30" ht="14.25" customHeight="1" x14ac:dyDescent="0.35">
      <c r="B289" s="48"/>
      <c r="C289" s="48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2:30" ht="14.25" customHeight="1" x14ac:dyDescent="0.35">
      <c r="B290" s="48"/>
      <c r="C290" s="48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2:30" ht="14.25" customHeight="1" x14ac:dyDescent="0.35">
      <c r="B291" s="48"/>
      <c r="C291" s="48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2:30" ht="14.25" customHeight="1" x14ac:dyDescent="0.35">
      <c r="B292" s="48"/>
      <c r="C292" s="48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2:30" ht="14.25" customHeight="1" x14ac:dyDescent="0.35">
      <c r="B293" s="48"/>
      <c r="C293" s="48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2:30" ht="14.25" customHeight="1" x14ac:dyDescent="0.35">
      <c r="B294" s="48"/>
      <c r="C294" s="48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2:30" ht="14.25" customHeight="1" x14ac:dyDescent="0.35">
      <c r="B295" s="48"/>
      <c r="C295" s="48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2:30" ht="14.25" customHeight="1" x14ac:dyDescent="0.35">
      <c r="B296" s="48"/>
      <c r="C296" s="48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2:30" ht="14.25" customHeight="1" x14ac:dyDescent="0.35">
      <c r="B297" s="48"/>
      <c r="C297" s="48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2:30" ht="14.25" customHeight="1" x14ac:dyDescent="0.35">
      <c r="B298" s="48"/>
      <c r="C298" s="48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2:30" ht="14.25" customHeight="1" x14ac:dyDescent="0.35">
      <c r="B299" s="48"/>
      <c r="C299" s="48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2:30" ht="14.25" customHeight="1" x14ac:dyDescent="0.35">
      <c r="B300" s="48"/>
      <c r="C300" s="48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2:30" ht="14.25" customHeight="1" x14ac:dyDescent="0.35">
      <c r="B301" s="48"/>
      <c r="C301" s="48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2:30" ht="14.25" customHeight="1" x14ac:dyDescent="0.35">
      <c r="B302" s="48"/>
      <c r="C302" s="48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2:30" ht="14.25" customHeight="1" x14ac:dyDescent="0.35">
      <c r="B303" s="48"/>
      <c r="C303" s="48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2:30" ht="14.25" customHeight="1" x14ac:dyDescent="0.35">
      <c r="B304" s="48"/>
      <c r="C304" s="48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2:30" ht="14.25" customHeight="1" x14ac:dyDescent="0.35">
      <c r="B305" s="48"/>
      <c r="C305" s="48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2:30" ht="14.25" customHeight="1" x14ac:dyDescent="0.35">
      <c r="B306" s="48"/>
      <c r="C306" s="48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2:30" ht="14.25" customHeight="1" x14ac:dyDescent="0.35">
      <c r="B307" s="48"/>
      <c r="C307" s="48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2:30" ht="14.25" customHeight="1" x14ac:dyDescent="0.35">
      <c r="B308" s="48"/>
      <c r="C308" s="48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2:30" ht="14.25" customHeight="1" x14ac:dyDescent="0.35">
      <c r="B309" s="48"/>
      <c r="C309" s="48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2:30" ht="14.25" customHeight="1" x14ac:dyDescent="0.35">
      <c r="B310" s="48"/>
      <c r="C310" s="48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2:30" ht="14.25" customHeight="1" x14ac:dyDescent="0.35">
      <c r="B311" s="48"/>
      <c r="C311" s="48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2:30" ht="14.25" customHeight="1" x14ac:dyDescent="0.35">
      <c r="B312" s="48"/>
      <c r="C312" s="48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2:30" ht="14.25" customHeight="1" x14ac:dyDescent="0.35">
      <c r="B313" s="48"/>
      <c r="C313" s="48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2:30" ht="14.25" customHeight="1" x14ac:dyDescent="0.35">
      <c r="B314" s="48"/>
      <c r="C314" s="48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2:30" ht="14.25" customHeight="1" x14ac:dyDescent="0.35">
      <c r="B315" s="48"/>
      <c r="C315" s="48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2:30" ht="14.25" customHeight="1" x14ac:dyDescent="0.35">
      <c r="B316" s="48"/>
      <c r="C316" s="48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2:30" ht="14.25" customHeight="1" x14ac:dyDescent="0.35">
      <c r="B317" s="48"/>
      <c r="C317" s="48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2:30" ht="14.25" customHeight="1" x14ac:dyDescent="0.35">
      <c r="B318" s="48"/>
      <c r="C318" s="48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2:30" ht="14.25" customHeight="1" x14ac:dyDescent="0.35">
      <c r="B319" s="48"/>
      <c r="C319" s="48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2:30" ht="14.25" customHeight="1" x14ac:dyDescent="0.35">
      <c r="B320" s="48"/>
      <c r="C320" s="48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2:30" ht="14.25" customHeight="1" x14ac:dyDescent="0.35">
      <c r="B321" s="48"/>
      <c r="C321" s="48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2:30" ht="14.25" customHeight="1" x14ac:dyDescent="0.35">
      <c r="B322" s="48"/>
      <c r="C322" s="48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2:30" ht="14.25" customHeight="1" x14ac:dyDescent="0.35">
      <c r="B323" s="48"/>
      <c r="C323" s="48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2:30" ht="14.25" customHeight="1" x14ac:dyDescent="0.35">
      <c r="B324" s="48"/>
      <c r="C324" s="48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2:30" ht="14.25" customHeight="1" x14ac:dyDescent="0.35">
      <c r="B325" s="48"/>
      <c r="C325" s="48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2:30" ht="14.25" customHeight="1" x14ac:dyDescent="0.35">
      <c r="B326" s="48"/>
      <c r="C326" s="48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2:30" ht="14.25" customHeight="1" x14ac:dyDescent="0.35">
      <c r="B327" s="48"/>
      <c r="C327" s="48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2:30" ht="14.25" customHeight="1" x14ac:dyDescent="0.35">
      <c r="B328" s="48"/>
      <c r="C328" s="48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2:30" ht="14.25" customHeight="1" x14ac:dyDescent="0.35">
      <c r="B329" s="48"/>
      <c r="C329" s="48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2:30" ht="14.25" customHeight="1" x14ac:dyDescent="0.35">
      <c r="B330" s="48"/>
      <c r="C330" s="48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2:30" ht="14.25" customHeight="1" x14ac:dyDescent="0.35">
      <c r="B331" s="48"/>
      <c r="C331" s="48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spans="2:30" ht="14.25" customHeight="1" x14ac:dyDescent="0.35">
      <c r="B332" s="48"/>
      <c r="C332" s="48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2:30" ht="14.25" customHeight="1" x14ac:dyDescent="0.35">
      <c r="B333" s="48"/>
      <c r="C333" s="48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2:30" ht="14.25" customHeight="1" x14ac:dyDescent="0.35">
      <c r="B334" s="48"/>
      <c r="C334" s="48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2:30" ht="14.25" customHeight="1" x14ac:dyDescent="0.35">
      <c r="B335" s="48"/>
      <c r="C335" s="48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2:30" ht="14.25" customHeight="1" x14ac:dyDescent="0.35">
      <c r="B336" s="48"/>
      <c r="C336" s="48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2:30" ht="14.25" customHeight="1" x14ac:dyDescent="0.35">
      <c r="B337" s="48"/>
      <c r="C337" s="48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2:30" ht="14.25" customHeight="1" x14ac:dyDescent="0.35">
      <c r="B338" s="48"/>
      <c r="C338" s="48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2:30" ht="14.25" customHeight="1" x14ac:dyDescent="0.35">
      <c r="B339" s="48"/>
      <c r="C339" s="48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spans="2:30" ht="14.25" customHeight="1" x14ac:dyDescent="0.35">
      <c r="B340" s="48"/>
      <c r="C340" s="48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spans="2:30" ht="14.25" customHeight="1" x14ac:dyDescent="0.35">
      <c r="B341" s="48"/>
      <c r="C341" s="48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spans="2:30" ht="14.25" customHeight="1" x14ac:dyDescent="0.35">
      <c r="B342" s="48"/>
      <c r="C342" s="48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spans="2:30" ht="14.25" customHeight="1" x14ac:dyDescent="0.35">
      <c r="B343" s="48"/>
      <c r="C343" s="48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spans="2:30" ht="14.25" customHeight="1" x14ac:dyDescent="0.35">
      <c r="B344" s="48"/>
      <c r="C344" s="48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spans="2:30" ht="14.25" customHeight="1" x14ac:dyDescent="0.35">
      <c r="B345" s="48"/>
      <c r="C345" s="48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spans="2:30" ht="14.25" customHeight="1" x14ac:dyDescent="0.35">
      <c r="B346" s="48"/>
      <c r="C346" s="48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spans="2:30" ht="14.25" customHeight="1" x14ac:dyDescent="0.35">
      <c r="B347" s="48"/>
      <c r="C347" s="48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2:30" ht="14.25" customHeight="1" x14ac:dyDescent="0.35">
      <c r="B348" s="48"/>
      <c r="C348" s="48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spans="2:30" ht="14.25" customHeight="1" x14ac:dyDescent="0.35">
      <c r="B349" s="48"/>
      <c r="C349" s="48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2:30" ht="14.25" customHeight="1" x14ac:dyDescent="0.35">
      <c r="B350" s="48"/>
      <c r="C350" s="48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spans="2:30" ht="14.25" customHeight="1" x14ac:dyDescent="0.35">
      <c r="B351" s="48"/>
      <c r="C351" s="48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spans="2:30" ht="14.25" customHeight="1" x14ac:dyDescent="0.35">
      <c r="B352" s="48"/>
      <c r="C352" s="48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spans="2:30" ht="14.25" customHeight="1" x14ac:dyDescent="0.35">
      <c r="B353" s="48"/>
      <c r="C353" s="48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spans="2:30" ht="14.25" customHeight="1" x14ac:dyDescent="0.35">
      <c r="B354" s="48"/>
      <c r="C354" s="48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spans="2:30" ht="14.25" customHeight="1" x14ac:dyDescent="0.35">
      <c r="B355" s="48"/>
      <c r="C355" s="48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spans="2:30" ht="14.25" customHeight="1" x14ac:dyDescent="0.35">
      <c r="B356" s="48"/>
      <c r="C356" s="48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spans="2:30" ht="14.25" customHeight="1" x14ac:dyDescent="0.35">
      <c r="B357" s="48"/>
      <c r="C357" s="48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spans="2:30" ht="14.25" customHeight="1" x14ac:dyDescent="0.35">
      <c r="B358" s="48"/>
      <c r="C358" s="48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2:30" ht="14.25" customHeight="1" x14ac:dyDescent="0.35">
      <c r="B359" s="48"/>
      <c r="C359" s="48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spans="2:30" ht="14.25" customHeight="1" x14ac:dyDescent="0.35">
      <c r="B360" s="48"/>
      <c r="C360" s="48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spans="2:30" ht="14.25" customHeight="1" x14ac:dyDescent="0.35">
      <c r="B361" s="48"/>
      <c r="C361" s="48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spans="2:30" ht="14.25" customHeight="1" x14ac:dyDescent="0.35">
      <c r="B362" s="48"/>
      <c r="C362" s="48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spans="2:30" ht="14.25" customHeight="1" x14ac:dyDescent="0.35">
      <c r="B363" s="48"/>
      <c r="C363" s="48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spans="2:30" ht="14.25" customHeight="1" x14ac:dyDescent="0.35">
      <c r="B364" s="48"/>
      <c r="C364" s="48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spans="2:30" ht="14.25" customHeight="1" x14ac:dyDescent="0.35">
      <c r="B365" s="48"/>
      <c r="C365" s="48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2:30" ht="14.25" customHeight="1" x14ac:dyDescent="0.35">
      <c r="B366" s="48"/>
      <c r="C366" s="48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spans="2:30" ht="14.25" customHeight="1" x14ac:dyDescent="0.35">
      <c r="B367" s="48"/>
      <c r="C367" s="48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2:30" ht="14.25" customHeight="1" x14ac:dyDescent="0.35">
      <c r="B368" s="48"/>
      <c r="C368" s="48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spans="2:30" ht="14.25" customHeight="1" x14ac:dyDescent="0.35">
      <c r="B369" s="48"/>
      <c r="C369" s="48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</row>
    <row r="370" spans="2:30" ht="14.25" customHeight="1" x14ac:dyDescent="0.35">
      <c r="B370" s="48"/>
      <c r="C370" s="48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</row>
    <row r="371" spans="2:30" ht="14.25" customHeight="1" x14ac:dyDescent="0.35">
      <c r="B371" s="48"/>
      <c r="C371" s="48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</row>
    <row r="372" spans="2:30" ht="14.25" customHeight="1" x14ac:dyDescent="0.35">
      <c r="B372" s="48"/>
      <c r="C372" s="48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</row>
    <row r="373" spans="2:30" ht="14.25" customHeight="1" x14ac:dyDescent="0.35">
      <c r="B373" s="48"/>
      <c r="C373" s="48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</row>
    <row r="374" spans="2:30" ht="14.25" customHeight="1" x14ac:dyDescent="0.35">
      <c r="B374" s="48"/>
      <c r="C374" s="48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</row>
    <row r="375" spans="2:30" ht="14.25" customHeight="1" x14ac:dyDescent="0.35">
      <c r="B375" s="48"/>
      <c r="C375" s="48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</row>
    <row r="376" spans="2:30" ht="14.25" customHeight="1" x14ac:dyDescent="0.35">
      <c r="B376" s="48"/>
      <c r="C376" s="48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</row>
    <row r="377" spans="2:30" ht="14.25" customHeight="1" x14ac:dyDescent="0.35">
      <c r="B377" s="48"/>
      <c r="C377" s="48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</row>
    <row r="378" spans="2:30" ht="14.25" customHeight="1" x14ac:dyDescent="0.35">
      <c r="B378" s="48"/>
      <c r="C378" s="48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</row>
    <row r="379" spans="2:30" ht="14.25" customHeight="1" x14ac:dyDescent="0.35">
      <c r="B379" s="48"/>
      <c r="C379" s="48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</row>
    <row r="380" spans="2:30" ht="14.25" customHeight="1" x14ac:dyDescent="0.35">
      <c r="B380" s="48"/>
      <c r="C380" s="48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spans="2:30" ht="14.25" customHeight="1" x14ac:dyDescent="0.35">
      <c r="B381" s="48"/>
      <c r="C381" s="48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2:30" ht="14.25" customHeight="1" x14ac:dyDescent="0.35">
      <c r="B382" s="48"/>
      <c r="C382" s="48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spans="2:30" ht="14.25" customHeight="1" x14ac:dyDescent="0.35">
      <c r="B383" s="48"/>
      <c r="C383" s="48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</row>
    <row r="384" spans="2:30" ht="14.25" customHeight="1" x14ac:dyDescent="0.35">
      <c r="B384" s="48"/>
      <c r="C384" s="48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spans="2:30" ht="14.25" customHeight="1" x14ac:dyDescent="0.35">
      <c r="B385" s="48"/>
      <c r="C385" s="48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spans="2:30" ht="14.25" customHeight="1" x14ac:dyDescent="0.35">
      <c r="B386" s="48"/>
      <c r="C386" s="48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</row>
    <row r="387" spans="2:30" ht="14.25" customHeight="1" x14ac:dyDescent="0.35">
      <c r="B387" s="48"/>
      <c r="C387" s="48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</row>
    <row r="388" spans="2:30" ht="14.25" customHeight="1" x14ac:dyDescent="0.35">
      <c r="B388" s="48"/>
      <c r="C388" s="48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spans="2:30" ht="14.25" customHeight="1" x14ac:dyDescent="0.35">
      <c r="B389" s="48"/>
      <c r="C389" s="48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</row>
    <row r="390" spans="2:30" ht="14.25" customHeight="1" x14ac:dyDescent="0.35">
      <c r="B390" s="48"/>
      <c r="C390" s="48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2:30" ht="14.25" customHeight="1" x14ac:dyDescent="0.35">
      <c r="B391" s="48"/>
      <c r="C391" s="48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</row>
    <row r="392" spans="2:30" ht="14.25" customHeight="1" x14ac:dyDescent="0.35">
      <c r="B392" s="48"/>
      <c r="C392" s="48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spans="2:30" ht="14.25" customHeight="1" x14ac:dyDescent="0.35">
      <c r="B393" s="48"/>
      <c r="C393" s="48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spans="2:30" ht="14.25" customHeight="1" x14ac:dyDescent="0.35">
      <c r="B394" s="48"/>
      <c r="C394" s="48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spans="2:30" ht="14.25" customHeight="1" x14ac:dyDescent="0.35">
      <c r="B395" s="48"/>
      <c r="C395" s="48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2:30" ht="14.25" customHeight="1" x14ac:dyDescent="0.35">
      <c r="B396" s="48"/>
      <c r="C396" s="48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2:30" ht="14.25" customHeight="1" x14ac:dyDescent="0.35">
      <c r="B397" s="48"/>
      <c r="C397" s="48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2:30" ht="14.25" customHeight="1" x14ac:dyDescent="0.35">
      <c r="B398" s="48"/>
      <c r="C398" s="48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spans="2:30" ht="14.25" customHeight="1" x14ac:dyDescent="0.35">
      <c r="B399" s="48"/>
      <c r="C399" s="48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spans="2:30" ht="14.25" customHeight="1" x14ac:dyDescent="0.35">
      <c r="B400" s="48"/>
      <c r="C400" s="48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spans="2:30" ht="14.25" customHeight="1" x14ac:dyDescent="0.35">
      <c r="B401" s="48"/>
      <c r="C401" s="48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spans="2:30" ht="14.25" customHeight="1" x14ac:dyDescent="0.35">
      <c r="B402" s="48"/>
      <c r="C402" s="48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spans="2:30" ht="14.25" customHeight="1" x14ac:dyDescent="0.35">
      <c r="B403" s="48"/>
      <c r="C403" s="48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spans="2:30" ht="14.25" customHeight="1" x14ac:dyDescent="0.35">
      <c r="B404" s="48"/>
      <c r="C404" s="48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spans="2:30" ht="14.25" customHeight="1" x14ac:dyDescent="0.35">
      <c r="B405" s="48"/>
      <c r="C405" s="48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spans="2:30" ht="14.25" customHeight="1" x14ac:dyDescent="0.35">
      <c r="B406" s="48"/>
      <c r="C406" s="48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spans="2:30" ht="14.25" customHeight="1" x14ac:dyDescent="0.35">
      <c r="B407" s="48"/>
      <c r="C407" s="48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spans="2:30" ht="14.25" customHeight="1" x14ac:dyDescent="0.35">
      <c r="B408" s="48"/>
      <c r="C408" s="48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spans="2:30" ht="14.25" customHeight="1" x14ac:dyDescent="0.35">
      <c r="B409" s="48"/>
      <c r="C409" s="48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spans="2:30" ht="14.25" customHeight="1" x14ac:dyDescent="0.35">
      <c r="B410" s="48"/>
      <c r="C410" s="48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spans="2:30" ht="14.25" customHeight="1" x14ac:dyDescent="0.35">
      <c r="B411" s="48"/>
      <c r="C411" s="48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spans="2:30" ht="14.25" customHeight="1" x14ac:dyDescent="0.35">
      <c r="B412" s="48"/>
      <c r="C412" s="48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spans="2:30" ht="14.25" customHeight="1" x14ac:dyDescent="0.35">
      <c r="B413" s="48"/>
      <c r="C413" s="48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spans="2:30" ht="14.25" customHeight="1" x14ac:dyDescent="0.35">
      <c r="B414" s="48"/>
      <c r="C414" s="48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spans="2:30" ht="14.25" customHeight="1" x14ac:dyDescent="0.35">
      <c r="B415" s="48"/>
      <c r="C415" s="48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spans="2:30" ht="14.25" customHeight="1" x14ac:dyDescent="0.35">
      <c r="B416" s="48"/>
      <c r="C416" s="48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2:30" ht="14.25" customHeight="1" x14ac:dyDescent="0.35">
      <c r="B417" s="48"/>
      <c r="C417" s="48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spans="2:30" ht="14.25" customHeight="1" x14ac:dyDescent="0.35">
      <c r="B418" s="48"/>
      <c r="C418" s="48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spans="2:30" ht="14.25" customHeight="1" x14ac:dyDescent="0.35">
      <c r="B419" s="48"/>
      <c r="C419" s="48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spans="2:30" ht="14.25" customHeight="1" x14ac:dyDescent="0.35">
      <c r="B420" s="48"/>
      <c r="C420" s="48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spans="2:30" ht="14.25" customHeight="1" x14ac:dyDescent="0.35">
      <c r="B421" s="48"/>
      <c r="C421" s="48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spans="2:30" ht="14.25" customHeight="1" x14ac:dyDescent="0.35">
      <c r="B422" s="48"/>
      <c r="C422" s="48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spans="2:30" ht="14.25" customHeight="1" x14ac:dyDescent="0.35">
      <c r="B423" s="48"/>
      <c r="C423" s="48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spans="2:30" ht="14.25" customHeight="1" x14ac:dyDescent="0.35">
      <c r="B424" s="48"/>
      <c r="C424" s="48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spans="2:30" ht="14.25" customHeight="1" x14ac:dyDescent="0.35">
      <c r="B425" s="48"/>
      <c r="C425" s="48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spans="2:30" ht="14.25" customHeight="1" x14ac:dyDescent="0.35">
      <c r="B426" s="48"/>
      <c r="C426" s="48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spans="2:30" ht="14.25" customHeight="1" x14ac:dyDescent="0.35">
      <c r="B427" s="48"/>
      <c r="C427" s="48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2:30" ht="14.25" customHeight="1" x14ac:dyDescent="0.35">
      <c r="B428" s="48"/>
      <c r="C428" s="48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spans="2:30" ht="14.25" customHeight="1" x14ac:dyDescent="0.35">
      <c r="B429" s="48"/>
      <c r="C429" s="48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spans="2:30" ht="14.25" customHeight="1" x14ac:dyDescent="0.35">
      <c r="B430" s="48"/>
      <c r="C430" s="48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spans="2:30" ht="14.25" customHeight="1" x14ac:dyDescent="0.35">
      <c r="B431" s="48"/>
      <c r="C431" s="48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spans="2:30" ht="14.25" customHeight="1" x14ac:dyDescent="0.35">
      <c r="B432" s="48"/>
      <c r="C432" s="48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spans="2:30" ht="14.25" customHeight="1" x14ac:dyDescent="0.35">
      <c r="B433" s="48"/>
      <c r="C433" s="48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spans="2:30" ht="14.25" customHeight="1" x14ac:dyDescent="0.35">
      <c r="B434" s="48"/>
      <c r="C434" s="48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spans="2:30" ht="14.25" customHeight="1" x14ac:dyDescent="0.35">
      <c r="B435" s="48"/>
      <c r="C435" s="48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spans="2:30" ht="14.25" customHeight="1" x14ac:dyDescent="0.35">
      <c r="B436" s="48"/>
      <c r="C436" s="48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2:30" ht="14.25" customHeight="1" x14ac:dyDescent="0.35">
      <c r="B437" s="48"/>
      <c r="C437" s="48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spans="2:30" ht="14.25" customHeight="1" x14ac:dyDescent="0.35">
      <c r="B438" s="48"/>
      <c r="C438" s="48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spans="2:30" ht="14.25" customHeight="1" x14ac:dyDescent="0.35">
      <c r="B439" s="48"/>
      <c r="C439" s="48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spans="2:30" ht="14.25" customHeight="1" x14ac:dyDescent="0.35">
      <c r="B440" s="48"/>
      <c r="C440" s="48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spans="2:30" ht="14.25" customHeight="1" x14ac:dyDescent="0.35">
      <c r="B441" s="48"/>
      <c r="C441" s="48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spans="2:30" ht="14.25" customHeight="1" x14ac:dyDescent="0.35">
      <c r="B442" s="48"/>
      <c r="C442" s="48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spans="2:30" ht="14.25" customHeight="1" x14ac:dyDescent="0.35">
      <c r="B443" s="48"/>
      <c r="C443" s="48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spans="2:30" ht="14.25" customHeight="1" x14ac:dyDescent="0.35">
      <c r="B444" s="48"/>
      <c r="C444" s="48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spans="2:30" ht="14.25" customHeight="1" x14ac:dyDescent="0.35">
      <c r="B445" s="48"/>
      <c r="C445" s="48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spans="2:30" ht="14.25" customHeight="1" x14ac:dyDescent="0.35">
      <c r="B446" s="48"/>
      <c r="C446" s="48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  <row r="447" spans="2:30" ht="14.25" customHeight="1" x14ac:dyDescent="0.35">
      <c r="B447" s="48"/>
      <c r="C447" s="48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</row>
    <row r="448" spans="2:30" ht="14.25" customHeight="1" x14ac:dyDescent="0.35">
      <c r="B448" s="48"/>
      <c r="C448" s="48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</row>
    <row r="449" spans="2:30" ht="14.25" customHeight="1" x14ac:dyDescent="0.35">
      <c r="B449" s="48"/>
      <c r="C449" s="48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</row>
    <row r="450" spans="2:30" ht="14.25" customHeight="1" x14ac:dyDescent="0.35">
      <c r="B450" s="48"/>
      <c r="C450" s="48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</row>
    <row r="451" spans="2:30" ht="14.25" customHeight="1" x14ac:dyDescent="0.35">
      <c r="B451" s="48"/>
      <c r="C451" s="48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</row>
    <row r="452" spans="2:30" ht="14.25" customHeight="1" x14ac:dyDescent="0.35">
      <c r="B452" s="48"/>
      <c r="C452" s="48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</row>
    <row r="453" spans="2:30" ht="14.25" customHeight="1" x14ac:dyDescent="0.35">
      <c r="B453" s="48"/>
      <c r="C453" s="48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</row>
    <row r="454" spans="2:30" ht="14.25" customHeight="1" x14ac:dyDescent="0.35">
      <c r="B454" s="48"/>
      <c r="C454" s="48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</row>
    <row r="455" spans="2:30" ht="14.25" customHeight="1" x14ac:dyDescent="0.35">
      <c r="B455" s="48"/>
      <c r="C455" s="48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</row>
    <row r="456" spans="2:30" ht="14.25" customHeight="1" x14ac:dyDescent="0.35">
      <c r="B456" s="48"/>
      <c r="C456" s="48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spans="2:30" ht="14.25" customHeight="1" x14ac:dyDescent="0.35">
      <c r="B457" s="48"/>
      <c r="C457" s="48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</row>
    <row r="458" spans="2:30" ht="14.25" customHeight="1" x14ac:dyDescent="0.35">
      <c r="B458" s="48"/>
      <c r="C458" s="48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</row>
    <row r="459" spans="2:30" ht="14.25" customHeight="1" x14ac:dyDescent="0.35">
      <c r="B459" s="48"/>
      <c r="C459" s="48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</row>
    <row r="460" spans="2:30" ht="14.25" customHeight="1" x14ac:dyDescent="0.35">
      <c r="B460" s="48"/>
      <c r="C460" s="48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</row>
    <row r="461" spans="2:30" ht="14.25" customHeight="1" x14ac:dyDescent="0.35">
      <c r="B461" s="48"/>
      <c r="C461" s="48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</row>
    <row r="462" spans="2:30" ht="14.25" customHeight="1" x14ac:dyDescent="0.35">
      <c r="B462" s="48"/>
      <c r="C462" s="48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</row>
    <row r="463" spans="2:30" ht="14.25" customHeight="1" x14ac:dyDescent="0.35">
      <c r="B463" s="48"/>
      <c r="C463" s="48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</row>
    <row r="464" spans="2:30" ht="14.25" customHeight="1" x14ac:dyDescent="0.35">
      <c r="B464" s="48"/>
      <c r="C464" s="48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</row>
    <row r="465" spans="2:30" ht="14.25" customHeight="1" x14ac:dyDescent="0.35">
      <c r="B465" s="48"/>
      <c r="C465" s="48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</row>
    <row r="466" spans="2:30" ht="14.25" customHeight="1" x14ac:dyDescent="0.35">
      <c r="B466" s="48"/>
      <c r="C466" s="48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spans="2:30" ht="14.25" customHeight="1" x14ac:dyDescent="0.35">
      <c r="B467" s="48"/>
      <c r="C467" s="48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</row>
    <row r="468" spans="2:30" ht="14.25" customHeight="1" x14ac:dyDescent="0.35">
      <c r="B468" s="48"/>
      <c r="C468" s="48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</row>
    <row r="469" spans="2:30" ht="14.25" customHeight="1" x14ac:dyDescent="0.35">
      <c r="B469" s="48"/>
      <c r="C469" s="48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</row>
    <row r="470" spans="2:30" ht="14.25" customHeight="1" x14ac:dyDescent="0.35">
      <c r="B470" s="48"/>
      <c r="C470" s="48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</row>
    <row r="471" spans="2:30" ht="14.25" customHeight="1" x14ac:dyDescent="0.35">
      <c r="B471" s="48"/>
      <c r="C471" s="48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</row>
    <row r="472" spans="2:30" ht="14.25" customHeight="1" x14ac:dyDescent="0.35">
      <c r="B472" s="48"/>
      <c r="C472" s="48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</row>
    <row r="473" spans="2:30" ht="14.25" customHeight="1" x14ac:dyDescent="0.35">
      <c r="B473" s="48"/>
      <c r="C473" s="48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</row>
    <row r="474" spans="2:30" ht="14.25" customHeight="1" x14ac:dyDescent="0.35">
      <c r="B474" s="48"/>
      <c r="C474" s="48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</row>
    <row r="475" spans="2:30" ht="14.25" customHeight="1" x14ac:dyDescent="0.35">
      <c r="B475" s="48"/>
      <c r="C475" s="48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</row>
    <row r="476" spans="2:30" ht="14.25" customHeight="1" x14ac:dyDescent="0.35">
      <c r="B476" s="48"/>
      <c r="C476" s="48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</row>
    <row r="477" spans="2:30" ht="14.25" customHeight="1" x14ac:dyDescent="0.35">
      <c r="B477" s="48"/>
      <c r="C477" s="48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</row>
    <row r="478" spans="2:30" ht="14.25" customHeight="1" x14ac:dyDescent="0.35">
      <c r="B478" s="48"/>
      <c r="C478" s="48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</row>
    <row r="479" spans="2:30" ht="14.25" customHeight="1" x14ac:dyDescent="0.35">
      <c r="B479" s="48"/>
      <c r="C479" s="48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</row>
    <row r="480" spans="2:30" ht="14.25" customHeight="1" x14ac:dyDescent="0.35">
      <c r="B480" s="48"/>
      <c r="C480" s="48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</row>
    <row r="481" spans="2:30" ht="14.25" customHeight="1" x14ac:dyDescent="0.35">
      <c r="B481" s="48"/>
      <c r="C481" s="48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</row>
    <row r="482" spans="2:30" ht="14.25" customHeight="1" x14ac:dyDescent="0.35">
      <c r="B482" s="48"/>
      <c r="C482" s="48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</row>
    <row r="483" spans="2:30" ht="14.25" customHeight="1" x14ac:dyDescent="0.35">
      <c r="B483" s="48"/>
      <c r="C483" s="48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</row>
    <row r="484" spans="2:30" ht="14.25" customHeight="1" x14ac:dyDescent="0.35">
      <c r="B484" s="48"/>
      <c r="C484" s="48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</row>
    <row r="485" spans="2:30" ht="14.25" customHeight="1" x14ac:dyDescent="0.35">
      <c r="B485" s="48"/>
      <c r="C485" s="48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</row>
    <row r="486" spans="2:30" ht="14.25" customHeight="1" x14ac:dyDescent="0.35">
      <c r="B486" s="48"/>
      <c r="C486" s="48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</row>
    <row r="487" spans="2:30" ht="14.25" customHeight="1" x14ac:dyDescent="0.35">
      <c r="B487" s="48"/>
      <c r="C487" s="48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</row>
    <row r="488" spans="2:30" ht="14.25" customHeight="1" x14ac:dyDescent="0.35">
      <c r="B488" s="48"/>
      <c r="C488" s="48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</row>
    <row r="489" spans="2:30" ht="14.25" customHeight="1" x14ac:dyDescent="0.35">
      <c r="B489" s="48"/>
      <c r="C489" s="48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</row>
    <row r="490" spans="2:30" ht="14.25" customHeight="1" x14ac:dyDescent="0.35">
      <c r="B490" s="48"/>
      <c r="C490" s="48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</row>
    <row r="491" spans="2:30" ht="14.25" customHeight="1" x14ac:dyDescent="0.35">
      <c r="B491" s="48"/>
      <c r="C491" s="48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spans="2:30" ht="14.25" customHeight="1" x14ac:dyDescent="0.35">
      <c r="B492" s="48"/>
      <c r="C492" s="48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</row>
    <row r="493" spans="2:30" ht="14.25" customHeight="1" x14ac:dyDescent="0.35">
      <c r="B493" s="48"/>
      <c r="C493" s="48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spans="2:30" ht="14.25" customHeight="1" x14ac:dyDescent="0.35">
      <c r="B494" s="48"/>
      <c r="C494" s="48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spans="2:30" ht="14.25" customHeight="1" x14ac:dyDescent="0.35">
      <c r="B495" s="48"/>
      <c r="C495" s="48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</row>
    <row r="496" spans="2:30" ht="14.25" customHeight="1" x14ac:dyDescent="0.35">
      <c r="B496" s="48"/>
      <c r="C496" s="48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</row>
    <row r="497" spans="2:30" ht="14.25" customHeight="1" x14ac:dyDescent="0.35">
      <c r="B497" s="48"/>
      <c r="C497" s="48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</row>
    <row r="498" spans="2:30" ht="14.25" customHeight="1" x14ac:dyDescent="0.35">
      <c r="B498" s="48"/>
      <c r="C498" s="48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</row>
    <row r="499" spans="2:30" ht="14.25" customHeight="1" x14ac:dyDescent="0.35">
      <c r="B499" s="48"/>
      <c r="C499" s="48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</row>
    <row r="500" spans="2:30" ht="14.25" customHeight="1" x14ac:dyDescent="0.35">
      <c r="B500" s="48"/>
      <c r="C500" s="48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</row>
    <row r="501" spans="2:30" ht="14.25" customHeight="1" x14ac:dyDescent="0.35">
      <c r="B501" s="48"/>
      <c r="C501" s="48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</row>
    <row r="502" spans="2:30" ht="14.25" customHeight="1" x14ac:dyDescent="0.35">
      <c r="B502" s="48"/>
      <c r="C502" s="48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</row>
    <row r="503" spans="2:30" ht="14.25" customHeight="1" x14ac:dyDescent="0.35">
      <c r="B503" s="48"/>
      <c r="C503" s="48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</row>
    <row r="504" spans="2:30" ht="14.25" customHeight="1" x14ac:dyDescent="0.35">
      <c r="B504" s="48"/>
      <c r="C504" s="48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</row>
    <row r="505" spans="2:30" ht="14.25" customHeight="1" x14ac:dyDescent="0.35">
      <c r="B505" s="48"/>
      <c r="C505" s="48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spans="2:30" ht="14.25" customHeight="1" x14ac:dyDescent="0.35">
      <c r="B506" s="48"/>
      <c r="C506" s="48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</row>
    <row r="507" spans="2:30" ht="14.25" customHeight="1" x14ac:dyDescent="0.35">
      <c r="B507" s="48"/>
      <c r="C507" s="48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</row>
    <row r="508" spans="2:30" ht="14.25" customHeight="1" x14ac:dyDescent="0.35">
      <c r="B508" s="48"/>
      <c r="C508" s="48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</row>
    <row r="509" spans="2:30" ht="14.25" customHeight="1" x14ac:dyDescent="0.35">
      <c r="B509" s="48"/>
      <c r="C509" s="48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</row>
    <row r="510" spans="2:30" ht="14.25" customHeight="1" x14ac:dyDescent="0.35">
      <c r="B510" s="48"/>
      <c r="C510" s="48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</row>
    <row r="511" spans="2:30" ht="14.25" customHeight="1" x14ac:dyDescent="0.35">
      <c r="B511" s="48"/>
      <c r="C511" s="48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</row>
    <row r="512" spans="2:30" ht="14.25" customHeight="1" x14ac:dyDescent="0.35">
      <c r="B512" s="48"/>
      <c r="C512" s="48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</row>
    <row r="513" spans="2:30" ht="14.25" customHeight="1" x14ac:dyDescent="0.35">
      <c r="B513" s="48"/>
      <c r="C513" s="48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spans="2:30" ht="14.25" customHeight="1" x14ac:dyDescent="0.35">
      <c r="B514" s="48"/>
      <c r="C514" s="48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spans="2:30" ht="14.25" customHeight="1" x14ac:dyDescent="0.35">
      <c r="B515" s="48"/>
      <c r="C515" s="48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</row>
    <row r="516" spans="2:30" ht="14.25" customHeight="1" x14ac:dyDescent="0.35">
      <c r="B516" s="48"/>
      <c r="C516" s="48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</row>
    <row r="517" spans="2:30" ht="14.25" customHeight="1" x14ac:dyDescent="0.35">
      <c r="B517" s="48"/>
      <c r="C517" s="48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</row>
    <row r="518" spans="2:30" ht="14.25" customHeight="1" x14ac:dyDescent="0.35">
      <c r="B518" s="48"/>
      <c r="C518" s="48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</row>
    <row r="519" spans="2:30" ht="14.25" customHeight="1" x14ac:dyDescent="0.35">
      <c r="B519" s="48"/>
      <c r="C519" s="48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</row>
    <row r="520" spans="2:30" ht="14.25" customHeight="1" x14ac:dyDescent="0.35">
      <c r="B520" s="48"/>
      <c r="C520" s="48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</row>
    <row r="521" spans="2:30" ht="14.25" customHeight="1" x14ac:dyDescent="0.35">
      <c r="B521" s="48"/>
      <c r="C521" s="48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</row>
    <row r="522" spans="2:30" ht="14.25" customHeight="1" x14ac:dyDescent="0.35">
      <c r="B522" s="48"/>
      <c r="C522" s="48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</row>
    <row r="523" spans="2:30" ht="14.25" customHeight="1" x14ac:dyDescent="0.35">
      <c r="B523" s="48"/>
      <c r="C523" s="48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</row>
    <row r="524" spans="2:30" ht="14.25" customHeight="1" x14ac:dyDescent="0.35">
      <c r="B524" s="48"/>
      <c r="C524" s="48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</row>
    <row r="525" spans="2:30" ht="14.25" customHeight="1" x14ac:dyDescent="0.35">
      <c r="B525" s="48"/>
      <c r="C525" s="48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</row>
    <row r="526" spans="2:30" ht="14.25" customHeight="1" x14ac:dyDescent="0.35">
      <c r="B526" s="48"/>
      <c r="C526" s="48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</row>
    <row r="527" spans="2:30" ht="14.25" customHeight="1" x14ac:dyDescent="0.35">
      <c r="B527" s="48"/>
      <c r="C527" s="48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</row>
    <row r="528" spans="2:30" ht="14.25" customHeight="1" x14ac:dyDescent="0.35">
      <c r="B528" s="48"/>
      <c r="C528" s="48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</row>
    <row r="529" spans="2:30" ht="14.25" customHeight="1" x14ac:dyDescent="0.35">
      <c r="B529" s="48"/>
      <c r="C529" s="48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</row>
    <row r="530" spans="2:30" ht="14.25" customHeight="1" x14ac:dyDescent="0.35">
      <c r="B530" s="48"/>
      <c r="C530" s="48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</row>
    <row r="531" spans="2:30" ht="14.25" customHeight="1" x14ac:dyDescent="0.35">
      <c r="B531" s="48"/>
      <c r="C531" s="48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</row>
    <row r="532" spans="2:30" ht="14.25" customHeight="1" x14ac:dyDescent="0.35">
      <c r="B532" s="48"/>
      <c r="C532" s="48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</row>
    <row r="533" spans="2:30" ht="14.25" customHeight="1" x14ac:dyDescent="0.35">
      <c r="B533" s="48"/>
      <c r="C533" s="48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</row>
    <row r="534" spans="2:30" ht="14.25" customHeight="1" x14ac:dyDescent="0.35">
      <c r="B534" s="48"/>
      <c r="C534" s="48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</row>
    <row r="535" spans="2:30" ht="14.25" customHeight="1" x14ac:dyDescent="0.35">
      <c r="B535" s="48"/>
      <c r="C535" s="48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</row>
    <row r="536" spans="2:30" ht="14.25" customHeight="1" x14ac:dyDescent="0.35">
      <c r="B536" s="48"/>
      <c r="C536" s="48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</row>
    <row r="537" spans="2:30" ht="14.25" customHeight="1" x14ac:dyDescent="0.35">
      <c r="B537" s="48"/>
      <c r="C537" s="48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</row>
    <row r="538" spans="2:30" ht="14.25" customHeight="1" x14ac:dyDescent="0.35">
      <c r="B538" s="48"/>
      <c r="C538" s="48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</row>
    <row r="539" spans="2:30" ht="14.25" customHeight="1" x14ac:dyDescent="0.35">
      <c r="B539" s="48"/>
      <c r="C539" s="48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</row>
    <row r="540" spans="2:30" ht="14.25" customHeight="1" x14ac:dyDescent="0.35">
      <c r="B540" s="48"/>
      <c r="C540" s="48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</row>
    <row r="541" spans="2:30" ht="14.25" customHeight="1" x14ac:dyDescent="0.35">
      <c r="B541" s="48"/>
      <c r="C541" s="48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</row>
    <row r="542" spans="2:30" ht="14.25" customHeight="1" x14ac:dyDescent="0.35">
      <c r="B542" s="48"/>
      <c r="C542" s="48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</row>
    <row r="543" spans="2:30" ht="14.25" customHeight="1" x14ac:dyDescent="0.35">
      <c r="B543" s="48"/>
      <c r="C543" s="48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</row>
    <row r="544" spans="2:30" ht="14.25" customHeight="1" x14ac:dyDescent="0.35">
      <c r="B544" s="48"/>
      <c r="C544" s="48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</row>
    <row r="545" spans="2:30" ht="14.25" customHeight="1" x14ac:dyDescent="0.35">
      <c r="B545" s="48"/>
      <c r="C545" s="48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</row>
    <row r="546" spans="2:30" ht="14.25" customHeight="1" x14ac:dyDescent="0.35">
      <c r="B546" s="48"/>
      <c r="C546" s="48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</row>
    <row r="547" spans="2:30" ht="14.25" customHeight="1" x14ac:dyDescent="0.35">
      <c r="B547" s="48"/>
      <c r="C547" s="48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</row>
    <row r="548" spans="2:30" ht="14.25" customHeight="1" x14ac:dyDescent="0.35">
      <c r="B548" s="48"/>
      <c r="C548" s="48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</row>
    <row r="549" spans="2:30" ht="14.25" customHeight="1" x14ac:dyDescent="0.35">
      <c r="B549" s="48"/>
      <c r="C549" s="48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</row>
    <row r="550" spans="2:30" ht="14.25" customHeight="1" x14ac:dyDescent="0.35">
      <c r="B550" s="48"/>
      <c r="C550" s="48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</row>
    <row r="551" spans="2:30" ht="14.25" customHeight="1" x14ac:dyDescent="0.35">
      <c r="B551" s="48"/>
      <c r="C551" s="48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</row>
    <row r="552" spans="2:30" ht="14.25" customHeight="1" x14ac:dyDescent="0.35">
      <c r="B552" s="48"/>
      <c r="C552" s="48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</row>
    <row r="553" spans="2:30" ht="14.25" customHeight="1" x14ac:dyDescent="0.35">
      <c r="B553" s="48"/>
      <c r="C553" s="48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spans="2:30" ht="14.25" customHeight="1" x14ac:dyDescent="0.35">
      <c r="B554" s="48"/>
      <c r="C554" s="48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</row>
    <row r="555" spans="2:30" ht="14.25" customHeight="1" x14ac:dyDescent="0.35">
      <c r="B555" s="48"/>
      <c r="C555" s="48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</row>
    <row r="556" spans="2:30" ht="14.25" customHeight="1" x14ac:dyDescent="0.35">
      <c r="B556" s="48"/>
      <c r="C556" s="48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</row>
    <row r="557" spans="2:30" ht="14.25" customHeight="1" x14ac:dyDescent="0.35">
      <c r="B557" s="48"/>
      <c r="C557" s="48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</row>
    <row r="558" spans="2:30" ht="14.25" customHeight="1" x14ac:dyDescent="0.35">
      <c r="B558" s="48"/>
      <c r="C558" s="48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</row>
    <row r="559" spans="2:30" ht="14.25" customHeight="1" x14ac:dyDescent="0.35">
      <c r="B559" s="48"/>
      <c r="C559" s="48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</row>
    <row r="560" spans="2:30" ht="14.25" customHeight="1" x14ac:dyDescent="0.35">
      <c r="B560" s="48"/>
      <c r="C560" s="48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</row>
    <row r="561" spans="2:30" ht="14.25" customHeight="1" x14ac:dyDescent="0.35">
      <c r="B561" s="48"/>
      <c r="C561" s="48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</row>
    <row r="562" spans="2:30" ht="14.25" customHeight="1" x14ac:dyDescent="0.35">
      <c r="B562" s="48"/>
      <c r="C562" s="48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</row>
    <row r="563" spans="2:30" ht="14.25" customHeight="1" x14ac:dyDescent="0.35">
      <c r="B563" s="48"/>
      <c r="C563" s="48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</row>
    <row r="564" spans="2:30" ht="14.25" customHeight="1" x14ac:dyDescent="0.35">
      <c r="B564" s="48"/>
      <c r="C564" s="48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</row>
    <row r="565" spans="2:30" ht="14.25" customHeight="1" x14ac:dyDescent="0.35">
      <c r="B565" s="48"/>
      <c r="C565" s="48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</row>
    <row r="566" spans="2:30" ht="14.25" customHeight="1" x14ac:dyDescent="0.35">
      <c r="B566" s="48"/>
      <c r="C566" s="48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</row>
    <row r="567" spans="2:30" ht="14.25" customHeight="1" x14ac:dyDescent="0.35">
      <c r="B567" s="48"/>
      <c r="C567" s="48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</row>
    <row r="568" spans="2:30" ht="14.25" customHeight="1" x14ac:dyDescent="0.35">
      <c r="B568" s="48"/>
      <c r="C568" s="48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</row>
    <row r="569" spans="2:30" ht="14.25" customHeight="1" x14ac:dyDescent="0.35">
      <c r="B569" s="48"/>
      <c r="C569" s="48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</row>
    <row r="570" spans="2:30" ht="14.25" customHeight="1" x14ac:dyDescent="0.35">
      <c r="B570" s="48"/>
      <c r="C570" s="48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</row>
    <row r="571" spans="2:30" ht="14.25" customHeight="1" x14ac:dyDescent="0.35">
      <c r="B571" s="48"/>
      <c r="C571" s="48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</row>
    <row r="572" spans="2:30" ht="14.25" customHeight="1" x14ac:dyDescent="0.35">
      <c r="B572" s="48"/>
      <c r="C572" s="48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</row>
    <row r="573" spans="2:30" ht="14.25" customHeight="1" x14ac:dyDescent="0.35">
      <c r="B573" s="48"/>
      <c r="C573" s="48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</row>
    <row r="574" spans="2:30" ht="14.25" customHeight="1" x14ac:dyDescent="0.35">
      <c r="B574" s="48"/>
      <c r="C574" s="48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</row>
    <row r="575" spans="2:30" ht="14.25" customHeight="1" x14ac:dyDescent="0.35">
      <c r="B575" s="48"/>
      <c r="C575" s="48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</row>
    <row r="576" spans="2:30" ht="14.25" customHeight="1" x14ac:dyDescent="0.35">
      <c r="B576" s="48"/>
      <c r="C576" s="48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</row>
    <row r="577" spans="2:30" ht="14.25" customHeight="1" x14ac:dyDescent="0.35">
      <c r="B577" s="48"/>
      <c r="C577" s="48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</row>
    <row r="578" spans="2:30" ht="14.25" customHeight="1" x14ac:dyDescent="0.35">
      <c r="B578" s="48"/>
      <c r="C578" s="48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</row>
    <row r="579" spans="2:30" ht="14.25" customHeight="1" x14ac:dyDescent="0.35">
      <c r="B579" s="48"/>
      <c r="C579" s="48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</row>
    <row r="580" spans="2:30" ht="14.25" customHeight="1" x14ac:dyDescent="0.35">
      <c r="B580" s="48"/>
      <c r="C580" s="48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</row>
    <row r="581" spans="2:30" ht="14.25" customHeight="1" x14ac:dyDescent="0.35">
      <c r="B581" s="48"/>
      <c r="C581" s="48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</row>
    <row r="582" spans="2:30" ht="14.25" customHeight="1" x14ac:dyDescent="0.35">
      <c r="B582" s="48"/>
      <c r="C582" s="48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</row>
    <row r="583" spans="2:30" ht="14.25" customHeight="1" x14ac:dyDescent="0.35">
      <c r="B583" s="48"/>
      <c r="C583" s="48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</row>
    <row r="584" spans="2:30" ht="14.25" customHeight="1" x14ac:dyDescent="0.35">
      <c r="B584" s="48"/>
      <c r="C584" s="48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</row>
    <row r="585" spans="2:30" ht="14.25" customHeight="1" x14ac:dyDescent="0.35">
      <c r="B585" s="48"/>
      <c r="C585" s="48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</row>
    <row r="586" spans="2:30" ht="14.25" customHeight="1" x14ac:dyDescent="0.35">
      <c r="B586" s="48"/>
      <c r="C586" s="48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</row>
    <row r="587" spans="2:30" ht="14.25" customHeight="1" x14ac:dyDescent="0.35">
      <c r="B587" s="48"/>
      <c r="C587" s="48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</row>
    <row r="588" spans="2:30" ht="14.25" customHeight="1" x14ac:dyDescent="0.35">
      <c r="B588" s="48"/>
      <c r="C588" s="48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</row>
    <row r="589" spans="2:30" ht="14.25" customHeight="1" x14ac:dyDescent="0.35">
      <c r="B589" s="48"/>
      <c r="C589" s="48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</row>
    <row r="590" spans="2:30" ht="14.25" customHeight="1" x14ac:dyDescent="0.35">
      <c r="B590" s="48"/>
      <c r="C590" s="48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</row>
    <row r="591" spans="2:30" ht="14.25" customHeight="1" x14ac:dyDescent="0.35">
      <c r="B591" s="48"/>
      <c r="C591" s="48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</row>
    <row r="592" spans="2:30" ht="14.25" customHeight="1" x14ac:dyDescent="0.35">
      <c r="B592" s="48"/>
      <c r="C592" s="48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</row>
    <row r="593" spans="2:30" ht="14.25" customHeight="1" x14ac:dyDescent="0.35">
      <c r="B593" s="48"/>
      <c r="C593" s="48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</row>
    <row r="594" spans="2:30" ht="14.25" customHeight="1" x14ac:dyDescent="0.35">
      <c r="B594" s="48"/>
      <c r="C594" s="48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</row>
    <row r="595" spans="2:30" ht="14.25" customHeight="1" x14ac:dyDescent="0.35">
      <c r="B595" s="48"/>
      <c r="C595" s="48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</row>
    <row r="596" spans="2:30" ht="14.25" customHeight="1" x14ac:dyDescent="0.35">
      <c r="B596" s="48"/>
      <c r="C596" s="48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</row>
    <row r="597" spans="2:30" ht="14.25" customHeight="1" x14ac:dyDescent="0.35">
      <c r="B597" s="48"/>
      <c r="C597" s="48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</row>
    <row r="598" spans="2:30" ht="14.25" customHeight="1" x14ac:dyDescent="0.35">
      <c r="B598" s="48"/>
      <c r="C598" s="48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</row>
    <row r="599" spans="2:30" ht="14.25" customHeight="1" x14ac:dyDescent="0.35">
      <c r="B599" s="48"/>
      <c r="C599" s="48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</row>
    <row r="600" spans="2:30" ht="14.25" customHeight="1" x14ac:dyDescent="0.35">
      <c r="B600" s="48"/>
      <c r="C600" s="48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</row>
    <row r="601" spans="2:30" ht="14.25" customHeight="1" x14ac:dyDescent="0.35">
      <c r="B601" s="48"/>
      <c r="C601" s="48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</row>
    <row r="602" spans="2:30" ht="14.25" customHeight="1" x14ac:dyDescent="0.35">
      <c r="B602" s="48"/>
      <c r="C602" s="48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</row>
    <row r="603" spans="2:30" ht="14.25" customHeight="1" x14ac:dyDescent="0.35">
      <c r="B603" s="48"/>
      <c r="C603" s="48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</row>
    <row r="604" spans="2:30" ht="14.25" customHeight="1" x14ac:dyDescent="0.35">
      <c r="B604" s="48"/>
      <c r="C604" s="48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</row>
    <row r="605" spans="2:30" ht="14.25" customHeight="1" x14ac:dyDescent="0.35">
      <c r="B605" s="48"/>
      <c r="C605" s="48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</row>
    <row r="606" spans="2:30" ht="14.25" customHeight="1" x14ac:dyDescent="0.35">
      <c r="B606" s="48"/>
      <c r="C606" s="48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</row>
    <row r="607" spans="2:30" ht="14.25" customHeight="1" x14ac:dyDescent="0.35">
      <c r="B607" s="48"/>
      <c r="C607" s="48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</row>
    <row r="608" spans="2:30" ht="14.25" customHeight="1" x14ac:dyDescent="0.35">
      <c r="B608" s="48"/>
      <c r="C608" s="48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</row>
    <row r="609" spans="2:30" ht="14.25" customHeight="1" x14ac:dyDescent="0.35">
      <c r="B609" s="48"/>
      <c r="C609" s="48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</row>
    <row r="610" spans="2:30" ht="14.25" customHeight="1" x14ac:dyDescent="0.35">
      <c r="B610" s="48"/>
      <c r="C610" s="48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</row>
    <row r="611" spans="2:30" ht="14.25" customHeight="1" x14ac:dyDescent="0.35">
      <c r="B611" s="48"/>
      <c r="C611" s="48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</row>
    <row r="612" spans="2:30" ht="14.25" customHeight="1" x14ac:dyDescent="0.35">
      <c r="B612" s="48"/>
      <c r="C612" s="48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</row>
    <row r="613" spans="2:30" ht="14.25" customHeight="1" x14ac:dyDescent="0.35">
      <c r="B613" s="48"/>
      <c r="C613" s="48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</row>
    <row r="614" spans="2:30" ht="14.25" customHeight="1" x14ac:dyDescent="0.35">
      <c r="B614" s="48"/>
      <c r="C614" s="48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</row>
    <row r="615" spans="2:30" ht="14.25" customHeight="1" x14ac:dyDescent="0.35">
      <c r="B615" s="48"/>
      <c r="C615" s="48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</row>
    <row r="616" spans="2:30" ht="14.25" customHeight="1" x14ac:dyDescent="0.35">
      <c r="B616" s="48"/>
      <c r="C616" s="48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</row>
    <row r="617" spans="2:30" ht="14.25" customHeight="1" x14ac:dyDescent="0.35">
      <c r="B617" s="48"/>
      <c r="C617" s="48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</row>
    <row r="618" spans="2:30" ht="14.25" customHeight="1" x14ac:dyDescent="0.35">
      <c r="B618" s="48"/>
      <c r="C618" s="48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</row>
    <row r="619" spans="2:30" ht="14.25" customHeight="1" x14ac:dyDescent="0.35">
      <c r="B619" s="48"/>
      <c r="C619" s="48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</row>
    <row r="620" spans="2:30" ht="14.25" customHeight="1" x14ac:dyDescent="0.35">
      <c r="B620" s="48"/>
      <c r="C620" s="48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spans="2:30" ht="14.25" customHeight="1" x14ac:dyDescent="0.35">
      <c r="B621" s="48"/>
      <c r="C621" s="48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</row>
    <row r="622" spans="2:30" ht="14.25" customHeight="1" x14ac:dyDescent="0.35">
      <c r="B622" s="48"/>
      <c r="C622" s="48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</row>
    <row r="623" spans="2:30" ht="14.25" customHeight="1" x14ac:dyDescent="0.35">
      <c r="B623" s="48"/>
      <c r="C623" s="48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</row>
    <row r="624" spans="2:30" ht="14.25" customHeight="1" x14ac:dyDescent="0.35">
      <c r="B624" s="48"/>
      <c r="C624" s="48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</row>
    <row r="625" spans="2:30" ht="14.25" customHeight="1" x14ac:dyDescent="0.35">
      <c r="B625" s="48"/>
      <c r="C625" s="48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</row>
    <row r="626" spans="2:30" ht="14.25" customHeight="1" x14ac:dyDescent="0.35">
      <c r="B626" s="48"/>
      <c r="C626" s="48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</row>
    <row r="627" spans="2:30" ht="14.25" customHeight="1" x14ac:dyDescent="0.35">
      <c r="B627" s="48"/>
      <c r="C627" s="48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</row>
    <row r="628" spans="2:30" ht="14.25" customHeight="1" x14ac:dyDescent="0.35">
      <c r="B628" s="48"/>
      <c r="C628" s="48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</row>
    <row r="629" spans="2:30" ht="14.25" customHeight="1" x14ac:dyDescent="0.35">
      <c r="B629" s="48"/>
      <c r="C629" s="48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</row>
    <row r="630" spans="2:30" ht="14.25" customHeight="1" x14ac:dyDescent="0.35">
      <c r="B630" s="48"/>
      <c r="C630" s="48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</row>
    <row r="631" spans="2:30" ht="14.25" customHeight="1" x14ac:dyDescent="0.35">
      <c r="B631" s="48"/>
      <c r="C631" s="48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</row>
    <row r="632" spans="2:30" ht="14.25" customHeight="1" x14ac:dyDescent="0.35">
      <c r="B632" s="48"/>
      <c r="C632" s="48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</row>
    <row r="633" spans="2:30" ht="14.25" customHeight="1" x14ac:dyDescent="0.35">
      <c r="B633" s="48"/>
      <c r="C633" s="48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</row>
    <row r="634" spans="2:30" ht="14.25" customHeight="1" x14ac:dyDescent="0.35">
      <c r="B634" s="48"/>
      <c r="C634" s="48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</row>
    <row r="635" spans="2:30" ht="14.25" customHeight="1" x14ac:dyDescent="0.35">
      <c r="B635" s="48"/>
      <c r="C635" s="48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</row>
    <row r="636" spans="2:30" ht="14.25" customHeight="1" x14ac:dyDescent="0.35">
      <c r="B636" s="48"/>
      <c r="C636" s="48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</row>
    <row r="637" spans="2:30" ht="14.25" customHeight="1" x14ac:dyDescent="0.35">
      <c r="B637" s="48"/>
      <c r="C637" s="48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</row>
    <row r="638" spans="2:30" ht="14.25" customHeight="1" x14ac:dyDescent="0.35">
      <c r="B638" s="48"/>
      <c r="C638" s="48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</row>
    <row r="639" spans="2:30" ht="14.25" customHeight="1" x14ac:dyDescent="0.35">
      <c r="B639" s="48"/>
      <c r="C639" s="48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</row>
    <row r="640" spans="2:30" ht="14.25" customHeight="1" x14ac:dyDescent="0.35">
      <c r="B640" s="48"/>
      <c r="C640" s="48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</row>
    <row r="641" spans="2:30" ht="14.25" customHeight="1" x14ac:dyDescent="0.35">
      <c r="B641" s="48"/>
      <c r="C641" s="48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</row>
    <row r="642" spans="2:30" ht="14.25" customHeight="1" x14ac:dyDescent="0.35">
      <c r="B642" s="48"/>
      <c r="C642" s="48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</row>
    <row r="643" spans="2:30" ht="14.25" customHeight="1" x14ac:dyDescent="0.35">
      <c r="B643" s="48"/>
      <c r="C643" s="48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</row>
    <row r="644" spans="2:30" ht="14.25" customHeight="1" x14ac:dyDescent="0.35">
      <c r="B644" s="48"/>
      <c r="C644" s="48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</row>
    <row r="645" spans="2:30" ht="14.25" customHeight="1" x14ac:dyDescent="0.35">
      <c r="B645" s="48"/>
      <c r="C645" s="48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</row>
    <row r="646" spans="2:30" ht="14.25" customHeight="1" x14ac:dyDescent="0.35">
      <c r="B646" s="48"/>
      <c r="C646" s="48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</row>
    <row r="647" spans="2:30" ht="14.25" customHeight="1" x14ac:dyDescent="0.35">
      <c r="B647" s="48"/>
      <c r="C647" s="48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</row>
    <row r="648" spans="2:30" ht="14.25" customHeight="1" x14ac:dyDescent="0.35">
      <c r="B648" s="48"/>
      <c r="C648" s="48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</row>
    <row r="649" spans="2:30" ht="14.25" customHeight="1" x14ac:dyDescent="0.35">
      <c r="B649" s="48"/>
      <c r="C649" s="48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</row>
    <row r="650" spans="2:30" ht="14.25" customHeight="1" x14ac:dyDescent="0.35">
      <c r="B650" s="48"/>
      <c r="C650" s="48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</row>
    <row r="651" spans="2:30" ht="14.25" customHeight="1" x14ac:dyDescent="0.35">
      <c r="B651" s="48"/>
      <c r="C651" s="48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</row>
    <row r="652" spans="2:30" ht="14.25" customHeight="1" x14ac:dyDescent="0.35">
      <c r="B652" s="48"/>
      <c r="C652" s="48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</row>
    <row r="653" spans="2:30" ht="14.25" customHeight="1" x14ac:dyDescent="0.35">
      <c r="B653" s="48"/>
      <c r="C653" s="48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</row>
    <row r="654" spans="2:30" ht="14.25" customHeight="1" x14ac:dyDescent="0.35">
      <c r="B654" s="48"/>
      <c r="C654" s="48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</row>
    <row r="655" spans="2:30" ht="14.25" customHeight="1" x14ac:dyDescent="0.35">
      <c r="B655" s="48"/>
      <c r="C655" s="48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</row>
    <row r="656" spans="2:30" ht="14.25" customHeight="1" x14ac:dyDescent="0.35">
      <c r="B656" s="48"/>
      <c r="C656" s="48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</row>
    <row r="657" spans="2:30" ht="14.25" customHeight="1" x14ac:dyDescent="0.35">
      <c r="B657" s="48"/>
      <c r="C657" s="48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</row>
    <row r="658" spans="2:30" ht="14.25" customHeight="1" x14ac:dyDescent="0.35">
      <c r="B658" s="48"/>
      <c r="C658" s="48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</row>
    <row r="659" spans="2:30" ht="14.25" customHeight="1" x14ac:dyDescent="0.35">
      <c r="B659" s="48"/>
      <c r="C659" s="48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</row>
    <row r="660" spans="2:30" ht="14.25" customHeight="1" x14ac:dyDescent="0.35">
      <c r="B660" s="48"/>
      <c r="C660" s="48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</row>
    <row r="661" spans="2:30" ht="14.25" customHeight="1" x14ac:dyDescent="0.35">
      <c r="B661" s="48"/>
      <c r="C661" s="48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</row>
    <row r="662" spans="2:30" ht="14.25" customHeight="1" x14ac:dyDescent="0.35">
      <c r="B662" s="48"/>
      <c r="C662" s="48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</row>
    <row r="663" spans="2:30" ht="14.25" customHeight="1" x14ac:dyDescent="0.35">
      <c r="B663" s="48"/>
      <c r="C663" s="48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</row>
    <row r="664" spans="2:30" ht="14.25" customHeight="1" x14ac:dyDescent="0.35">
      <c r="B664" s="48"/>
      <c r="C664" s="48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</row>
    <row r="665" spans="2:30" ht="14.25" customHeight="1" x14ac:dyDescent="0.35">
      <c r="B665" s="48"/>
      <c r="C665" s="48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</row>
    <row r="666" spans="2:30" ht="14.25" customHeight="1" x14ac:dyDescent="0.35">
      <c r="B666" s="48"/>
      <c r="C666" s="48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</row>
    <row r="667" spans="2:30" ht="14.25" customHeight="1" x14ac:dyDescent="0.35">
      <c r="B667" s="48"/>
      <c r="C667" s="48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</row>
    <row r="668" spans="2:30" ht="14.25" customHeight="1" x14ac:dyDescent="0.35">
      <c r="B668" s="48"/>
      <c r="C668" s="48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</row>
    <row r="669" spans="2:30" ht="14.25" customHeight="1" x14ac:dyDescent="0.35">
      <c r="B669" s="48"/>
      <c r="C669" s="48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</row>
    <row r="670" spans="2:30" ht="14.25" customHeight="1" x14ac:dyDescent="0.35">
      <c r="B670" s="48"/>
      <c r="C670" s="48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</row>
    <row r="671" spans="2:30" ht="14.25" customHeight="1" x14ac:dyDescent="0.35">
      <c r="B671" s="48"/>
      <c r="C671" s="48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</row>
    <row r="672" spans="2:30" ht="14.25" customHeight="1" x14ac:dyDescent="0.35">
      <c r="B672" s="48"/>
      <c r="C672" s="48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</row>
    <row r="673" spans="2:30" ht="14.25" customHeight="1" x14ac:dyDescent="0.35">
      <c r="B673" s="48"/>
      <c r="C673" s="48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</row>
    <row r="674" spans="2:30" ht="14.25" customHeight="1" x14ac:dyDescent="0.35">
      <c r="B674" s="48"/>
      <c r="C674" s="48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</row>
    <row r="675" spans="2:30" ht="14.25" customHeight="1" x14ac:dyDescent="0.35">
      <c r="B675" s="48"/>
      <c r="C675" s="48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</row>
    <row r="676" spans="2:30" ht="14.25" customHeight="1" x14ac:dyDescent="0.35">
      <c r="B676" s="48"/>
      <c r="C676" s="48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</row>
    <row r="677" spans="2:30" ht="14.25" customHeight="1" x14ac:dyDescent="0.35">
      <c r="B677" s="48"/>
      <c r="C677" s="48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</row>
    <row r="678" spans="2:30" ht="14.25" customHeight="1" x14ac:dyDescent="0.35">
      <c r="B678" s="48"/>
      <c r="C678" s="48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</row>
    <row r="679" spans="2:30" ht="14.25" customHeight="1" x14ac:dyDescent="0.35">
      <c r="B679" s="48"/>
      <c r="C679" s="48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</row>
    <row r="680" spans="2:30" ht="14.25" customHeight="1" x14ac:dyDescent="0.35">
      <c r="B680" s="48"/>
      <c r="C680" s="48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</row>
    <row r="681" spans="2:30" ht="14.25" customHeight="1" x14ac:dyDescent="0.35">
      <c r="B681" s="48"/>
      <c r="C681" s="48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</row>
    <row r="682" spans="2:30" ht="14.25" customHeight="1" x14ac:dyDescent="0.35">
      <c r="B682" s="48"/>
      <c r="C682" s="48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</row>
    <row r="683" spans="2:30" ht="14.25" customHeight="1" x14ac:dyDescent="0.35">
      <c r="B683" s="48"/>
      <c r="C683" s="48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</row>
    <row r="684" spans="2:30" ht="14.25" customHeight="1" x14ac:dyDescent="0.35">
      <c r="B684" s="48"/>
      <c r="C684" s="48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</row>
    <row r="685" spans="2:30" ht="14.25" customHeight="1" x14ac:dyDescent="0.35">
      <c r="B685" s="48"/>
      <c r="C685" s="48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</row>
    <row r="686" spans="2:30" ht="14.25" customHeight="1" x14ac:dyDescent="0.35">
      <c r="B686" s="48"/>
      <c r="C686" s="48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</row>
    <row r="687" spans="2:30" ht="14.25" customHeight="1" x14ac:dyDescent="0.35">
      <c r="B687" s="48"/>
      <c r="C687" s="48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</row>
    <row r="688" spans="2:30" ht="14.25" customHeight="1" x14ac:dyDescent="0.35">
      <c r="B688" s="48"/>
      <c r="C688" s="48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</row>
    <row r="689" spans="2:30" ht="14.25" customHeight="1" x14ac:dyDescent="0.35">
      <c r="B689" s="48"/>
      <c r="C689" s="48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</row>
    <row r="690" spans="2:30" ht="14.25" customHeight="1" x14ac:dyDescent="0.35">
      <c r="B690" s="48"/>
      <c r="C690" s="48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</row>
    <row r="691" spans="2:30" ht="14.25" customHeight="1" x14ac:dyDescent="0.35">
      <c r="B691" s="48"/>
      <c r="C691" s="48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</row>
    <row r="692" spans="2:30" ht="14.25" customHeight="1" x14ac:dyDescent="0.35">
      <c r="B692" s="48"/>
      <c r="C692" s="48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</row>
    <row r="693" spans="2:30" ht="14.25" customHeight="1" x14ac:dyDescent="0.35">
      <c r="B693" s="48"/>
      <c r="C693" s="48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</row>
    <row r="694" spans="2:30" ht="14.25" customHeight="1" x14ac:dyDescent="0.35">
      <c r="B694" s="48"/>
      <c r="C694" s="48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</row>
    <row r="695" spans="2:30" ht="14.25" customHeight="1" x14ac:dyDescent="0.35">
      <c r="B695" s="48"/>
      <c r="C695" s="48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</row>
    <row r="696" spans="2:30" ht="14.25" customHeight="1" x14ac:dyDescent="0.35">
      <c r="B696" s="48"/>
      <c r="C696" s="48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</row>
    <row r="697" spans="2:30" ht="14.25" customHeight="1" x14ac:dyDescent="0.35">
      <c r="B697" s="48"/>
      <c r="C697" s="48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</row>
    <row r="698" spans="2:30" ht="14.25" customHeight="1" x14ac:dyDescent="0.35">
      <c r="B698" s="48"/>
      <c r="C698" s="48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</row>
    <row r="699" spans="2:30" ht="14.25" customHeight="1" x14ac:dyDescent="0.35">
      <c r="B699" s="48"/>
      <c r="C699" s="48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</row>
    <row r="700" spans="2:30" ht="14.25" customHeight="1" x14ac:dyDescent="0.35">
      <c r="B700" s="48"/>
      <c r="C700" s="48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</row>
    <row r="701" spans="2:30" ht="14.25" customHeight="1" x14ac:dyDescent="0.35">
      <c r="B701" s="48"/>
      <c r="C701" s="48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</row>
    <row r="702" spans="2:30" ht="14.25" customHeight="1" x14ac:dyDescent="0.35">
      <c r="B702" s="48"/>
      <c r="C702" s="48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</row>
    <row r="703" spans="2:30" ht="14.25" customHeight="1" x14ac:dyDescent="0.35">
      <c r="B703" s="48"/>
      <c r="C703" s="48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</row>
    <row r="704" spans="2:30" ht="14.25" customHeight="1" x14ac:dyDescent="0.35">
      <c r="B704" s="48"/>
      <c r="C704" s="48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</row>
    <row r="705" spans="2:30" ht="14.25" customHeight="1" x14ac:dyDescent="0.35">
      <c r="B705" s="48"/>
      <c r="C705" s="48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</row>
    <row r="706" spans="2:30" ht="14.25" customHeight="1" x14ac:dyDescent="0.35">
      <c r="B706" s="48"/>
      <c r="C706" s="48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</row>
    <row r="707" spans="2:30" ht="14.25" customHeight="1" x14ac:dyDescent="0.35">
      <c r="B707" s="48"/>
      <c r="C707" s="48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</row>
    <row r="708" spans="2:30" ht="14.25" customHeight="1" x14ac:dyDescent="0.35">
      <c r="B708" s="48"/>
      <c r="C708" s="48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</row>
    <row r="709" spans="2:30" ht="14.25" customHeight="1" x14ac:dyDescent="0.35">
      <c r="B709" s="48"/>
      <c r="C709" s="48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</row>
    <row r="710" spans="2:30" ht="14.25" customHeight="1" x14ac:dyDescent="0.35">
      <c r="B710" s="48"/>
      <c r="C710" s="48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</row>
    <row r="711" spans="2:30" ht="14.25" customHeight="1" x14ac:dyDescent="0.35">
      <c r="B711" s="48"/>
      <c r="C711" s="48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</row>
    <row r="712" spans="2:30" ht="14.25" customHeight="1" x14ac:dyDescent="0.35">
      <c r="B712" s="48"/>
      <c r="C712" s="48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</row>
    <row r="713" spans="2:30" ht="14.25" customHeight="1" x14ac:dyDescent="0.35">
      <c r="B713" s="48"/>
      <c r="C713" s="48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</row>
    <row r="714" spans="2:30" ht="14.25" customHeight="1" x14ac:dyDescent="0.35">
      <c r="B714" s="48"/>
      <c r="C714" s="48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</row>
    <row r="715" spans="2:30" ht="14.25" customHeight="1" x14ac:dyDescent="0.35">
      <c r="B715" s="48"/>
      <c r="C715" s="48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</row>
    <row r="716" spans="2:30" ht="14.25" customHeight="1" x14ac:dyDescent="0.35">
      <c r="B716" s="48"/>
      <c r="C716" s="48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</row>
    <row r="717" spans="2:30" ht="14.25" customHeight="1" x14ac:dyDescent="0.35">
      <c r="B717" s="48"/>
      <c r="C717" s="48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</row>
    <row r="718" spans="2:30" ht="14.25" customHeight="1" x14ac:dyDescent="0.35">
      <c r="B718" s="48"/>
      <c r="C718" s="48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</row>
    <row r="719" spans="2:30" ht="14.25" customHeight="1" x14ac:dyDescent="0.35">
      <c r="B719" s="48"/>
      <c r="C719" s="48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</row>
    <row r="720" spans="2:30" ht="14.25" customHeight="1" x14ac:dyDescent="0.35">
      <c r="B720" s="48"/>
      <c r="C720" s="48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</row>
    <row r="721" spans="2:30" ht="14.25" customHeight="1" x14ac:dyDescent="0.35">
      <c r="B721" s="48"/>
      <c r="C721" s="48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</row>
    <row r="722" spans="2:30" ht="14.25" customHeight="1" x14ac:dyDescent="0.35">
      <c r="B722" s="48"/>
      <c r="C722" s="48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</row>
    <row r="723" spans="2:30" ht="14.25" customHeight="1" x14ac:dyDescent="0.35">
      <c r="B723" s="48"/>
      <c r="C723" s="48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</row>
    <row r="724" spans="2:30" ht="14.25" customHeight="1" x14ac:dyDescent="0.35">
      <c r="B724" s="48"/>
      <c r="C724" s="48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</row>
    <row r="725" spans="2:30" ht="14.25" customHeight="1" x14ac:dyDescent="0.35">
      <c r="B725" s="48"/>
      <c r="C725" s="48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</row>
    <row r="726" spans="2:30" ht="14.25" customHeight="1" x14ac:dyDescent="0.35">
      <c r="B726" s="48"/>
      <c r="C726" s="48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</row>
    <row r="727" spans="2:30" ht="14.25" customHeight="1" x14ac:dyDescent="0.35">
      <c r="B727" s="48"/>
      <c r="C727" s="48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</row>
    <row r="728" spans="2:30" ht="14.25" customHeight="1" x14ac:dyDescent="0.35">
      <c r="B728" s="48"/>
      <c r="C728" s="48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</row>
    <row r="729" spans="2:30" ht="14.25" customHeight="1" x14ac:dyDescent="0.35">
      <c r="B729" s="48"/>
      <c r="C729" s="48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</row>
    <row r="730" spans="2:30" ht="14.25" customHeight="1" x14ac:dyDescent="0.35">
      <c r="B730" s="48"/>
      <c r="C730" s="48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</row>
    <row r="731" spans="2:30" ht="14.25" customHeight="1" x14ac:dyDescent="0.35">
      <c r="B731" s="48"/>
      <c r="C731" s="48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</row>
    <row r="732" spans="2:30" ht="14.25" customHeight="1" x14ac:dyDescent="0.35">
      <c r="B732" s="48"/>
      <c r="C732" s="48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</row>
    <row r="733" spans="2:30" ht="14.25" customHeight="1" x14ac:dyDescent="0.35">
      <c r="B733" s="48"/>
      <c r="C733" s="48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</row>
    <row r="734" spans="2:30" ht="14.25" customHeight="1" x14ac:dyDescent="0.35">
      <c r="B734" s="48"/>
      <c r="C734" s="48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</row>
    <row r="735" spans="2:30" ht="14.25" customHeight="1" x14ac:dyDescent="0.35">
      <c r="B735" s="48"/>
      <c r="C735" s="48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</row>
    <row r="736" spans="2:30" ht="14.25" customHeight="1" x14ac:dyDescent="0.35">
      <c r="B736" s="48"/>
      <c r="C736" s="48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</row>
    <row r="737" spans="2:30" ht="14.25" customHeight="1" x14ac:dyDescent="0.35">
      <c r="B737" s="48"/>
      <c r="C737" s="48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</row>
    <row r="738" spans="2:30" ht="14.25" customHeight="1" x14ac:dyDescent="0.35">
      <c r="B738" s="48"/>
      <c r="C738" s="48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</row>
    <row r="739" spans="2:30" ht="14.25" customHeight="1" x14ac:dyDescent="0.35">
      <c r="B739" s="48"/>
      <c r="C739" s="48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</row>
    <row r="740" spans="2:30" ht="14.25" customHeight="1" x14ac:dyDescent="0.35">
      <c r="B740" s="48"/>
      <c r="C740" s="48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</row>
    <row r="741" spans="2:30" ht="14.25" customHeight="1" x14ac:dyDescent="0.35">
      <c r="B741" s="48"/>
      <c r="C741" s="48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</row>
    <row r="742" spans="2:30" ht="14.25" customHeight="1" x14ac:dyDescent="0.35">
      <c r="B742" s="48"/>
      <c r="C742" s="48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</row>
    <row r="743" spans="2:30" ht="14.25" customHeight="1" x14ac:dyDescent="0.35">
      <c r="B743" s="48"/>
      <c r="C743" s="48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</row>
    <row r="744" spans="2:30" ht="14.25" customHeight="1" x14ac:dyDescent="0.35">
      <c r="B744" s="48"/>
      <c r="C744" s="48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</row>
    <row r="745" spans="2:30" ht="14.25" customHeight="1" x14ac:dyDescent="0.35">
      <c r="B745" s="48"/>
      <c r="C745" s="48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</row>
    <row r="746" spans="2:30" ht="14.25" customHeight="1" x14ac:dyDescent="0.35">
      <c r="B746" s="48"/>
      <c r="C746" s="48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</row>
    <row r="747" spans="2:30" ht="14.25" customHeight="1" x14ac:dyDescent="0.35">
      <c r="B747" s="48"/>
      <c r="C747" s="48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</row>
    <row r="748" spans="2:30" ht="14.25" customHeight="1" x14ac:dyDescent="0.35">
      <c r="B748" s="48"/>
      <c r="C748" s="48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</row>
    <row r="749" spans="2:30" ht="14.25" customHeight="1" x14ac:dyDescent="0.35">
      <c r="B749" s="48"/>
      <c r="C749" s="48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</row>
    <row r="750" spans="2:30" ht="14.25" customHeight="1" x14ac:dyDescent="0.35">
      <c r="B750" s="48"/>
      <c r="C750" s="48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</row>
    <row r="751" spans="2:30" ht="14.25" customHeight="1" x14ac:dyDescent="0.35">
      <c r="B751" s="48"/>
      <c r="C751" s="48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</row>
    <row r="752" spans="2:30" ht="14.25" customHeight="1" x14ac:dyDescent="0.35">
      <c r="B752" s="48"/>
      <c r="C752" s="48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</row>
    <row r="753" spans="2:30" ht="14.25" customHeight="1" x14ac:dyDescent="0.35">
      <c r="B753" s="48"/>
      <c r="C753" s="48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</row>
    <row r="754" spans="2:30" ht="14.25" customHeight="1" x14ac:dyDescent="0.35">
      <c r="B754" s="48"/>
      <c r="C754" s="48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</row>
    <row r="755" spans="2:30" ht="14.25" customHeight="1" x14ac:dyDescent="0.35">
      <c r="B755" s="48"/>
      <c r="C755" s="48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</row>
    <row r="756" spans="2:30" ht="14.25" customHeight="1" x14ac:dyDescent="0.35">
      <c r="B756" s="48"/>
      <c r="C756" s="48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spans="2:30" ht="14.25" customHeight="1" x14ac:dyDescent="0.35">
      <c r="B757" s="48"/>
      <c r="C757" s="48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</row>
    <row r="758" spans="2:30" ht="14.25" customHeight="1" x14ac:dyDescent="0.35">
      <c r="B758" s="48"/>
      <c r="C758" s="48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</row>
    <row r="759" spans="2:30" ht="14.25" customHeight="1" x14ac:dyDescent="0.35">
      <c r="B759" s="48"/>
      <c r="C759" s="48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</row>
    <row r="760" spans="2:30" ht="14.25" customHeight="1" x14ac:dyDescent="0.35">
      <c r="B760" s="48"/>
      <c r="C760" s="48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</row>
    <row r="761" spans="2:30" ht="14.25" customHeight="1" x14ac:dyDescent="0.35">
      <c r="B761" s="48"/>
      <c r="C761" s="48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</row>
    <row r="762" spans="2:30" ht="14.25" customHeight="1" x14ac:dyDescent="0.35">
      <c r="B762" s="48"/>
      <c r="C762" s="48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</row>
    <row r="763" spans="2:30" ht="14.25" customHeight="1" x14ac:dyDescent="0.35">
      <c r="B763" s="48"/>
      <c r="C763" s="48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</row>
    <row r="764" spans="2:30" ht="14.25" customHeight="1" x14ac:dyDescent="0.35">
      <c r="B764" s="48"/>
      <c r="C764" s="48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</row>
    <row r="765" spans="2:30" ht="14.25" customHeight="1" x14ac:dyDescent="0.35">
      <c r="B765" s="48"/>
      <c r="C765" s="48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</row>
    <row r="766" spans="2:30" ht="14.25" customHeight="1" x14ac:dyDescent="0.35">
      <c r="B766" s="48"/>
      <c r="C766" s="48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</row>
    <row r="767" spans="2:30" ht="14.25" customHeight="1" x14ac:dyDescent="0.35">
      <c r="B767" s="48"/>
      <c r="C767" s="48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</row>
    <row r="768" spans="2:30" ht="14.25" customHeight="1" x14ac:dyDescent="0.35">
      <c r="B768" s="48"/>
      <c r="C768" s="48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</row>
    <row r="769" spans="2:30" ht="14.25" customHeight="1" x14ac:dyDescent="0.35">
      <c r="B769" s="48"/>
      <c r="C769" s="48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</row>
    <row r="770" spans="2:30" ht="14.25" customHeight="1" x14ac:dyDescent="0.35">
      <c r="B770" s="48"/>
      <c r="C770" s="48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</row>
    <row r="771" spans="2:30" ht="14.25" customHeight="1" x14ac:dyDescent="0.35">
      <c r="B771" s="48"/>
      <c r="C771" s="48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</row>
    <row r="772" spans="2:30" ht="14.25" customHeight="1" x14ac:dyDescent="0.35">
      <c r="B772" s="48"/>
      <c r="C772" s="48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</row>
    <row r="773" spans="2:30" ht="14.25" customHeight="1" x14ac:dyDescent="0.35">
      <c r="B773" s="48"/>
      <c r="C773" s="48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</row>
    <row r="774" spans="2:30" ht="14.25" customHeight="1" x14ac:dyDescent="0.35">
      <c r="B774" s="48"/>
      <c r="C774" s="48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</row>
    <row r="775" spans="2:30" ht="14.25" customHeight="1" x14ac:dyDescent="0.35">
      <c r="B775" s="48"/>
      <c r="C775" s="48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</row>
    <row r="776" spans="2:30" ht="14.25" customHeight="1" x14ac:dyDescent="0.35">
      <c r="B776" s="48"/>
      <c r="C776" s="48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</row>
    <row r="777" spans="2:30" ht="14.25" customHeight="1" x14ac:dyDescent="0.35">
      <c r="B777" s="48"/>
      <c r="C777" s="48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</row>
    <row r="778" spans="2:30" ht="14.25" customHeight="1" x14ac:dyDescent="0.35">
      <c r="B778" s="48"/>
      <c r="C778" s="48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</row>
    <row r="779" spans="2:30" ht="14.25" customHeight="1" x14ac:dyDescent="0.35">
      <c r="B779" s="48"/>
      <c r="C779" s="48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</row>
    <row r="780" spans="2:30" ht="14.25" customHeight="1" x14ac:dyDescent="0.35">
      <c r="B780" s="48"/>
      <c r="C780" s="48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</row>
    <row r="781" spans="2:30" ht="14.25" customHeight="1" x14ac:dyDescent="0.35">
      <c r="B781" s="48"/>
      <c r="C781" s="48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</row>
    <row r="782" spans="2:30" ht="14.25" customHeight="1" x14ac:dyDescent="0.35">
      <c r="B782" s="48"/>
      <c r="C782" s="48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</row>
    <row r="783" spans="2:30" ht="14.25" customHeight="1" x14ac:dyDescent="0.35">
      <c r="B783" s="48"/>
      <c r="C783" s="48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</row>
    <row r="784" spans="2:30" ht="14.25" customHeight="1" x14ac:dyDescent="0.35">
      <c r="B784" s="48"/>
      <c r="C784" s="48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</row>
    <row r="785" spans="2:30" ht="14.25" customHeight="1" x14ac:dyDescent="0.35">
      <c r="B785" s="48"/>
      <c r="C785" s="48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</row>
    <row r="786" spans="2:30" ht="14.25" customHeight="1" x14ac:dyDescent="0.35">
      <c r="B786" s="48"/>
      <c r="C786" s="48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</row>
    <row r="787" spans="2:30" ht="14.25" customHeight="1" x14ac:dyDescent="0.35">
      <c r="B787" s="48"/>
      <c r="C787" s="48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</row>
    <row r="788" spans="2:30" ht="14.25" customHeight="1" x14ac:dyDescent="0.35">
      <c r="B788" s="48"/>
      <c r="C788" s="48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</row>
    <row r="789" spans="2:30" ht="14.25" customHeight="1" x14ac:dyDescent="0.35">
      <c r="B789" s="48"/>
      <c r="C789" s="48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</row>
    <row r="790" spans="2:30" ht="14.25" customHeight="1" x14ac:dyDescent="0.35">
      <c r="B790" s="48"/>
      <c r="C790" s="48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</row>
    <row r="791" spans="2:30" ht="14.25" customHeight="1" x14ac:dyDescent="0.35">
      <c r="B791" s="48"/>
      <c r="C791" s="48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</row>
    <row r="792" spans="2:30" ht="14.25" customHeight="1" x14ac:dyDescent="0.35">
      <c r="B792" s="48"/>
      <c r="C792" s="48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</row>
    <row r="793" spans="2:30" ht="14.25" customHeight="1" x14ac:dyDescent="0.35">
      <c r="B793" s="48"/>
      <c r="C793" s="48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</row>
    <row r="794" spans="2:30" ht="14.25" customHeight="1" x14ac:dyDescent="0.35">
      <c r="B794" s="48"/>
      <c r="C794" s="48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</row>
    <row r="795" spans="2:30" ht="14.25" customHeight="1" x14ac:dyDescent="0.35">
      <c r="B795" s="48"/>
      <c r="C795" s="48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</row>
    <row r="796" spans="2:30" ht="14.25" customHeight="1" x14ac:dyDescent="0.35">
      <c r="B796" s="48"/>
      <c r="C796" s="48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</row>
    <row r="797" spans="2:30" ht="14.25" customHeight="1" x14ac:dyDescent="0.35">
      <c r="B797" s="48"/>
      <c r="C797" s="48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</row>
    <row r="798" spans="2:30" ht="14.25" customHeight="1" x14ac:dyDescent="0.35">
      <c r="B798" s="48"/>
      <c r="C798" s="48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</row>
    <row r="799" spans="2:30" ht="14.25" customHeight="1" x14ac:dyDescent="0.35">
      <c r="B799" s="48"/>
      <c r="C799" s="48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</row>
    <row r="800" spans="2:30" ht="14.25" customHeight="1" x14ac:dyDescent="0.35">
      <c r="B800" s="48"/>
      <c r="C800" s="48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</row>
    <row r="801" spans="2:30" ht="14.25" customHeight="1" x14ac:dyDescent="0.35">
      <c r="B801" s="48"/>
      <c r="C801" s="48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</row>
    <row r="802" spans="2:30" ht="14.25" customHeight="1" x14ac:dyDescent="0.35">
      <c r="B802" s="48"/>
      <c r="C802" s="48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</row>
    <row r="803" spans="2:30" ht="14.25" customHeight="1" x14ac:dyDescent="0.35">
      <c r="B803" s="48"/>
      <c r="C803" s="48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</row>
    <row r="804" spans="2:30" ht="14.25" customHeight="1" x14ac:dyDescent="0.35">
      <c r="B804" s="48"/>
      <c r="C804" s="48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</row>
    <row r="805" spans="2:30" ht="14.25" customHeight="1" x14ac:dyDescent="0.35">
      <c r="B805" s="48"/>
      <c r="C805" s="48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</row>
    <row r="806" spans="2:30" ht="14.25" customHeight="1" x14ac:dyDescent="0.35">
      <c r="B806" s="48"/>
      <c r="C806" s="48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</row>
    <row r="807" spans="2:30" ht="14.25" customHeight="1" x14ac:dyDescent="0.35">
      <c r="B807" s="48"/>
      <c r="C807" s="48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</row>
    <row r="808" spans="2:30" ht="14.25" customHeight="1" x14ac:dyDescent="0.35">
      <c r="B808" s="48"/>
      <c r="C808" s="48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</row>
    <row r="809" spans="2:30" ht="14.25" customHeight="1" x14ac:dyDescent="0.35">
      <c r="B809" s="48"/>
      <c r="C809" s="48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</row>
    <row r="810" spans="2:30" ht="14.25" customHeight="1" x14ac:dyDescent="0.35">
      <c r="B810" s="48"/>
      <c r="C810" s="48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</row>
    <row r="811" spans="2:30" ht="14.25" customHeight="1" x14ac:dyDescent="0.35">
      <c r="B811" s="48"/>
      <c r="C811" s="48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</row>
    <row r="812" spans="2:30" ht="14.25" customHeight="1" x14ac:dyDescent="0.35">
      <c r="B812" s="48"/>
      <c r="C812" s="48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</row>
    <row r="813" spans="2:30" ht="14.25" customHeight="1" x14ac:dyDescent="0.35">
      <c r="B813" s="48"/>
      <c r="C813" s="48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</row>
    <row r="814" spans="2:30" ht="14.25" customHeight="1" x14ac:dyDescent="0.35">
      <c r="B814" s="48"/>
      <c r="C814" s="48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</row>
    <row r="815" spans="2:30" ht="14.25" customHeight="1" x14ac:dyDescent="0.35">
      <c r="B815" s="48"/>
      <c r="C815" s="48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</row>
    <row r="816" spans="2:30" ht="14.25" customHeight="1" x14ac:dyDescent="0.35">
      <c r="B816" s="48"/>
      <c r="C816" s="48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</row>
    <row r="817" spans="2:30" ht="14.25" customHeight="1" x14ac:dyDescent="0.35">
      <c r="B817" s="48"/>
      <c r="C817" s="48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</row>
    <row r="818" spans="2:30" ht="14.25" customHeight="1" x14ac:dyDescent="0.35">
      <c r="B818" s="48"/>
      <c r="C818" s="48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</row>
    <row r="819" spans="2:30" ht="14.25" customHeight="1" x14ac:dyDescent="0.35">
      <c r="B819" s="48"/>
      <c r="C819" s="48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</row>
    <row r="820" spans="2:30" ht="14.25" customHeight="1" x14ac:dyDescent="0.35">
      <c r="B820" s="48"/>
      <c r="C820" s="48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</row>
    <row r="821" spans="2:30" ht="14.25" customHeight="1" x14ac:dyDescent="0.35">
      <c r="B821" s="48"/>
      <c r="C821" s="48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</row>
    <row r="822" spans="2:30" ht="14.25" customHeight="1" x14ac:dyDescent="0.35">
      <c r="B822" s="48"/>
      <c r="C822" s="48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</row>
    <row r="823" spans="2:30" ht="14.25" customHeight="1" x14ac:dyDescent="0.35">
      <c r="B823" s="48"/>
      <c r="C823" s="48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</row>
    <row r="824" spans="2:30" ht="14.25" customHeight="1" x14ac:dyDescent="0.35">
      <c r="B824" s="48"/>
      <c r="C824" s="48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</row>
    <row r="825" spans="2:30" ht="14.25" customHeight="1" x14ac:dyDescent="0.35">
      <c r="B825" s="48"/>
      <c r="C825" s="48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</row>
    <row r="826" spans="2:30" ht="14.25" customHeight="1" x14ac:dyDescent="0.35">
      <c r="B826" s="48"/>
      <c r="C826" s="48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</row>
    <row r="827" spans="2:30" ht="14.25" customHeight="1" x14ac:dyDescent="0.35">
      <c r="B827" s="48"/>
      <c r="C827" s="48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</row>
    <row r="828" spans="2:30" ht="14.25" customHeight="1" x14ac:dyDescent="0.35">
      <c r="B828" s="48"/>
      <c r="C828" s="48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</row>
    <row r="829" spans="2:30" ht="14.25" customHeight="1" x14ac:dyDescent="0.35">
      <c r="B829" s="48"/>
      <c r="C829" s="48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</row>
    <row r="830" spans="2:30" ht="14.25" customHeight="1" x14ac:dyDescent="0.35">
      <c r="B830" s="48"/>
      <c r="C830" s="48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</row>
    <row r="831" spans="2:30" ht="14.25" customHeight="1" x14ac:dyDescent="0.35">
      <c r="B831" s="48"/>
      <c r="C831" s="48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</row>
    <row r="832" spans="2:30" ht="14.25" customHeight="1" x14ac:dyDescent="0.35">
      <c r="B832" s="48"/>
      <c r="C832" s="48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</row>
    <row r="833" spans="2:30" ht="14.25" customHeight="1" x14ac:dyDescent="0.35">
      <c r="B833" s="48"/>
      <c r="C833" s="48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</row>
    <row r="834" spans="2:30" ht="14.25" customHeight="1" x14ac:dyDescent="0.35">
      <c r="B834" s="48"/>
      <c r="C834" s="48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</row>
    <row r="835" spans="2:30" ht="14.25" customHeight="1" x14ac:dyDescent="0.35">
      <c r="B835" s="48"/>
      <c r="C835" s="48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</row>
    <row r="836" spans="2:30" ht="14.25" customHeight="1" x14ac:dyDescent="0.35">
      <c r="B836" s="48"/>
      <c r="C836" s="48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</row>
    <row r="837" spans="2:30" ht="14.25" customHeight="1" x14ac:dyDescent="0.35">
      <c r="B837" s="48"/>
      <c r="C837" s="48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</row>
    <row r="838" spans="2:30" ht="14.25" customHeight="1" x14ac:dyDescent="0.35">
      <c r="B838" s="48"/>
      <c r="C838" s="48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</row>
    <row r="839" spans="2:30" ht="14.25" customHeight="1" x14ac:dyDescent="0.35">
      <c r="B839" s="48"/>
      <c r="C839" s="48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</row>
    <row r="840" spans="2:30" ht="14.25" customHeight="1" x14ac:dyDescent="0.35">
      <c r="B840" s="48"/>
      <c r="C840" s="48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</row>
    <row r="841" spans="2:30" ht="14.25" customHeight="1" x14ac:dyDescent="0.35">
      <c r="B841" s="48"/>
      <c r="C841" s="48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</row>
    <row r="842" spans="2:30" ht="14.25" customHeight="1" x14ac:dyDescent="0.35">
      <c r="B842" s="48"/>
      <c r="C842" s="48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</row>
    <row r="843" spans="2:30" ht="14.25" customHeight="1" x14ac:dyDescent="0.35">
      <c r="B843" s="48"/>
      <c r="C843" s="48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</row>
    <row r="844" spans="2:30" ht="14.25" customHeight="1" x14ac:dyDescent="0.35">
      <c r="B844" s="48"/>
      <c r="C844" s="48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</row>
    <row r="845" spans="2:30" ht="14.25" customHeight="1" x14ac:dyDescent="0.35">
      <c r="B845" s="48"/>
      <c r="C845" s="48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</row>
    <row r="846" spans="2:30" ht="14.25" customHeight="1" x14ac:dyDescent="0.35">
      <c r="B846" s="48"/>
      <c r="C846" s="48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</row>
    <row r="847" spans="2:30" ht="14.25" customHeight="1" x14ac:dyDescent="0.35">
      <c r="B847" s="48"/>
      <c r="C847" s="48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</row>
    <row r="848" spans="2:30" ht="14.25" customHeight="1" x14ac:dyDescent="0.35">
      <c r="B848" s="48"/>
      <c r="C848" s="48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</row>
    <row r="849" spans="2:30" ht="14.25" customHeight="1" x14ac:dyDescent="0.35">
      <c r="B849" s="48"/>
      <c r="C849" s="48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</row>
    <row r="850" spans="2:30" ht="14.25" customHeight="1" x14ac:dyDescent="0.35">
      <c r="B850" s="48"/>
      <c r="C850" s="48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</row>
    <row r="851" spans="2:30" ht="14.25" customHeight="1" x14ac:dyDescent="0.35">
      <c r="B851" s="48"/>
      <c r="C851" s="48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</row>
    <row r="852" spans="2:30" ht="14.25" customHeight="1" x14ac:dyDescent="0.35">
      <c r="B852" s="48"/>
      <c r="C852" s="48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</row>
    <row r="853" spans="2:30" ht="14.25" customHeight="1" x14ac:dyDescent="0.35">
      <c r="B853" s="48"/>
      <c r="C853" s="48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</row>
    <row r="854" spans="2:30" ht="14.25" customHeight="1" x14ac:dyDescent="0.35">
      <c r="B854" s="48"/>
      <c r="C854" s="48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</row>
    <row r="855" spans="2:30" ht="14.25" customHeight="1" x14ac:dyDescent="0.35">
      <c r="B855" s="48"/>
      <c r="C855" s="48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</row>
    <row r="856" spans="2:30" ht="14.25" customHeight="1" x14ac:dyDescent="0.35">
      <c r="B856" s="48"/>
      <c r="C856" s="48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</row>
    <row r="857" spans="2:30" ht="14.25" customHeight="1" x14ac:dyDescent="0.35">
      <c r="B857" s="48"/>
      <c r="C857" s="48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</row>
    <row r="858" spans="2:30" ht="14.25" customHeight="1" x14ac:dyDescent="0.35">
      <c r="B858" s="48"/>
      <c r="C858" s="48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</row>
    <row r="859" spans="2:30" ht="14.25" customHeight="1" x14ac:dyDescent="0.35">
      <c r="B859" s="48"/>
      <c r="C859" s="48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</row>
    <row r="860" spans="2:30" ht="14.25" customHeight="1" x14ac:dyDescent="0.35">
      <c r="B860" s="48"/>
      <c r="C860" s="48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</row>
    <row r="861" spans="2:30" ht="14.25" customHeight="1" x14ac:dyDescent="0.35">
      <c r="B861" s="48"/>
      <c r="C861" s="48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</row>
    <row r="862" spans="2:30" ht="14.25" customHeight="1" x14ac:dyDescent="0.35">
      <c r="B862" s="48"/>
      <c r="C862" s="48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</row>
    <row r="863" spans="2:30" ht="14.25" customHeight="1" x14ac:dyDescent="0.35">
      <c r="B863" s="48"/>
      <c r="C863" s="48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</row>
    <row r="864" spans="2:30" ht="14.25" customHeight="1" x14ac:dyDescent="0.35">
      <c r="B864" s="48"/>
      <c r="C864" s="48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</row>
    <row r="865" spans="2:30" ht="14.25" customHeight="1" x14ac:dyDescent="0.35">
      <c r="B865" s="48"/>
      <c r="C865" s="48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</row>
    <row r="866" spans="2:30" ht="14.25" customHeight="1" x14ac:dyDescent="0.35">
      <c r="B866" s="48"/>
      <c r="C866" s="48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</row>
    <row r="867" spans="2:30" ht="14.25" customHeight="1" x14ac:dyDescent="0.35">
      <c r="B867" s="48"/>
      <c r="C867" s="48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</row>
    <row r="868" spans="2:30" ht="14.25" customHeight="1" x14ac:dyDescent="0.35">
      <c r="B868" s="48"/>
      <c r="C868" s="48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</row>
    <row r="869" spans="2:30" ht="14.25" customHeight="1" x14ac:dyDescent="0.35">
      <c r="B869" s="48"/>
      <c r="C869" s="48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</row>
    <row r="870" spans="2:30" ht="14.25" customHeight="1" x14ac:dyDescent="0.35">
      <c r="B870" s="48"/>
      <c r="C870" s="48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</row>
    <row r="871" spans="2:30" ht="14.25" customHeight="1" x14ac:dyDescent="0.35">
      <c r="B871" s="48"/>
      <c r="C871" s="48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</row>
    <row r="872" spans="2:30" ht="14.25" customHeight="1" x14ac:dyDescent="0.35">
      <c r="B872" s="48"/>
      <c r="C872" s="48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</row>
    <row r="873" spans="2:30" ht="14.25" customHeight="1" x14ac:dyDescent="0.35">
      <c r="B873" s="48"/>
      <c r="C873" s="48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</row>
    <row r="874" spans="2:30" ht="14.25" customHeight="1" x14ac:dyDescent="0.35">
      <c r="B874" s="48"/>
      <c r="C874" s="48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</row>
    <row r="875" spans="2:30" ht="14.25" customHeight="1" x14ac:dyDescent="0.35">
      <c r="B875" s="48"/>
      <c r="C875" s="48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</row>
    <row r="876" spans="2:30" ht="14.25" customHeight="1" x14ac:dyDescent="0.35">
      <c r="B876" s="48"/>
      <c r="C876" s="48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</row>
    <row r="877" spans="2:30" ht="14.25" customHeight="1" x14ac:dyDescent="0.35">
      <c r="B877" s="48"/>
      <c r="C877" s="48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</row>
    <row r="878" spans="2:30" ht="14.25" customHeight="1" x14ac:dyDescent="0.35">
      <c r="B878" s="48"/>
      <c r="C878" s="48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</row>
    <row r="879" spans="2:30" ht="14.25" customHeight="1" x14ac:dyDescent="0.35">
      <c r="B879" s="48"/>
      <c r="C879" s="48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</row>
    <row r="880" spans="2:30" ht="14.25" customHeight="1" x14ac:dyDescent="0.35">
      <c r="B880" s="48"/>
      <c r="C880" s="48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</row>
    <row r="881" spans="2:30" ht="14.25" customHeight="1" x14ac:dyDescent="0.35">
      <c r="B881" s="48"/>
      <c r="C881" s="48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</row>
    <row r="882" spans="2:30" ht="14.25" customHeight="1" x14ac:dyDescent="0.35">
      <c r="B882" s="48"/>
      <c r="C882" s="48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</row>
    <row r="883" spans="2:30" ht="14.25" customHeight="1" x14ac:dyDescent="0.35">
      <c r="B883" s="48"/>
      <c r="C883" s="48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</row>
    <row r="884" spans="2:30" ht="14.25" customHeight="1" x14ac:dyDescent="0.35">
      <c r="B884" s="48"/>
      <c r="C884" s="48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</row>
    <row r="885" spans="2:30" ht="14.25" customHeight="1" x14ac:dyDescent="0.35">
      <c r="B885" s="48"/>
      <c r="C885" s="48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</row>
    <row r="886" spans="2:30" ht="14.25" customHeight="1" x14ac:dyDescent="0.35">
      <c r="B886" s="48"/>
      <c r="C886" s="48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</row>
    <row r="887" spans="2:30" ht="14.25" customHeight="1" x14ac:dyDescent="0.35">
      <c r="B887" s="48"/>
      <c r="C887" s="48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</row>
    <row r="888" spans="2:30" ht="14.25" customHeight="1" x14ac:dyDescent="0.35">
      <c r="B888" s="48"/>
      <c r="C888" s="48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</row>
    <row r="889" spans="2:30" ht="14.25" customHeight="1" x14ac:dyDescent="0.35">
      <c r="B889" s="48"/>
      <c r="C889" s="48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</row>
    <row r="890" spans="2:30" ht="14.25" customHeight="1" x14ac:dyDescent="0.35">
      <c r="B890" s="48"/>
      <c r="C890" s="48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</row>
    <row r="891" spans="2:30" ht="14.25" customHeight="1" x14ac:dyDescent="0.35">
      <c r="B891" s="48"/>
      <c r="C891" s="48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</row>
    <row r="892" spans="2:30" ht="14.25" customHeight="1" x14ac:dyDescent="0.35">
      <c r="B892" s="48"/>
      <c r="C892" s="48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</row>
    <row r="893" spans="2:30" ht="14.25" customHeight="1" x14ac:dyDescent="0.35">
      <c r="B893" s="48"/>
      <c r="C893" s="48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</row>
    <row r="894" spans="2:30" ht="14.25" customHeight="1" x14ac:dyDescent="0.35">
      <c r="B894" s="48"/>
      <c r="C894" s="48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</row>
    <row r="895" spans="2:30" ht="14.25" customHeight="1" x14ac:dyDescent="0.35">
      <c r="B895" s="48"/>
      <c r="C895" s="48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</row>
    <row r="896" spans="2:30" ht="14.25" customHeight="1" x14ac:dyDescent="0.35">
      <c r="B896" s="48"/>
      <c r="C896" s="48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</row>
    <row r="897" spans="2:30" ht="14.25" customHeight="1" x14ac:dyDescent="0.35">
      <c r="B897" s="48"/>
      <c r="C897" s="48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</row>
    <row r="898" spans="2:30" ht="14.25" customHeight="1" x14ac:dyDescent="0.35">
      <c r="B898" s="48"/>
      <c r="C898" s="48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</row>
    <row r="899" spans="2:30" ht="14.25" customHeight="1" x14ac:dyDescent="0.35">
      <c r="B899" s="48"/>
      <c r="C899" s="48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</row>
    <row r="900" spans="2:30" ht="14.25" customHeight="1" x14ac:dyDescent="0.35">
      <c r="B900" s="48"/>
      <c r="C900" s="48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</row>
    <row r="901" spans="2:30" ht="14.25" customHeight="1" x14ac:dyDescent="0.35">
      <c r="B901" s="48"/>
      <c r="C901" s="48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</row>
    <row r="902" spans="2:30" ht="14.25" customHeight="1" x14ac:dyDescent="0.35">
      <c r="B902" s="48"/>
      <c r="C902" s="48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</row>
    <row r="903" spans="2:30" ht="14.25" customHeight="1" x14ac:dyDescent="0.35">
      <c r="B903" s="48"/>
      <c r="C903" s="48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</row>
    <row r="904" spans="2:30" ht="14.25" customHeight="1" x14ac:dyDescent="0.35">
      <c r="B904" s="48"/>
      <c r="C904" s="48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</row>
    <row r="905" spans="2:30" ht="14.25" customHeight="1" x14ac:dyDescent="0.35">
      <c r="B905" s="48"/>
      <c r="C905" s="48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</row>
    <row r="906" spans="2:30" ht="14.25" customHeight="1" x14ac:dyDescent="0.35">
      <c r="B906" s="48"/>
      <c r="C906" s="48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</row>
    <row r="907" spans="2:30" ht="14.25" customHeight="1" x14ac:dyDescent="0.35">
      <c r="B907" s="48"/>
      <c r="C907" s="48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</row>
    <row r="908" spans="2:30" ht="14.25" customHeight="1" x14ac:dyDescent="0.35">
      <c r="B908" s="48"/>
      <c r="C908" s="48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</row>
    <row r="909" spans="2:30" ht="14.25" customHeight="1" x14ac:dyDescent="0.35">
      <c r="B909" s="48"/>
      <c r="C909" s="48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</row>
    <row r="910" spans="2:30" ht="14.25" customHeight="1" x14ac:dyDescent="0.35">
      <c r="B910" s="48"/>
      <c r="C910" s="48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</row>
    <row r="911" spans="2:30" ht="14.25" customHeight="1" x14ac:dyDescent="0.35">
      <c r="B911" s="48"/>
      <c r="C911" s="48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</row>
    <row r="912" spans="2:30" ht="14.25" customHeight="1" x14ac:dyDescent="0.35">
      <c r="B912" s="48"/>
      <c r="C912" s="48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</row>
    <row r="913" spans="2:30" ht="14.25" customHeight="1" x14ac:dyDescent="0.35">
      <c r="B913" s="48"/>
      <c r="C913" s="48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</row>
    <row r="914" spans="2:30" ht="14.25" customHeight="1" x14ac:dyDescent="0.35">
      <c r="B914" s="48"/>
      <c r="C914" s="48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</row>
    <row r="915" spans="2:30" ht="14.25" customHeight="1" x14ac:dyDescent="0.35">
      <c r="B915" s="48"/>
      <c r="C915" s="48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</row>
    <row r="916" spans="2:30" ht="14.25" customHeight="1" x14ac:dyDescent="0.35">
      <c r="B916" s="48"/>
      <c r="C916" s="48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</row>
    <row r="917" spans="2:30" ht="14.25" customHeight="1" x14ac:dyDescent="0.35">
      <c r="B917" s="48"/>
      <c r="C917" s="48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</row>
    <row r="918" spans="2:30" ht="14.25" customHeight="1" x14ac:dyDescent="0.35">
      <c r="B918" s="48"/>
      <c r="C918" s="48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</row>
    <row r="919" spans="2:30" ht="14.25" customHeight="1" x14ac:dyDescent="0.35">
      <c r="B919" s="48"/>
      <c r="C919" s="48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</row>
    <row r="920" spans="2:30" ht="14.25" customHeight="1" x14ac:dyDescent="0.35">
      <c r="B920" s="48"/>
      <c r="C920" s="48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</row>
    <row r="921" spans="2:30" ht="14.25" customHeight="1" x14ac:dyDescent="0.35">
      <c r="B921" s="48"/>
      <c r="C921" s="48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</row>
    <row r="922" spans="2:30" ht="14.25" customHeight="1" x14ac:dyDescent="0.35">
      <c r="B922" s="48"/>
      <c r="C922" s="48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</row>
    <row r="923" spans="2:30" ht="14.25" customHeight="1" x14ac:dyDescent="0.35">
      <c r="B923" s="48"/>
      <c r="C923" s="48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</row>
    <row r="924" spans="2:30" ht="14.25" customHeight="1" x14ac:dyDescent="0.35">
      <c r="B924" s="48"/>
      <c r="C924" s="48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</row>
    <row r="925" spans="2:30" ht="14.25" customHeight="1" x14ac:dyDescent="0.35">
      <c r="B925" s="48"/>
      <c r="C925" s="48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</row>
    <row r="926" spans="2:30" ht="14.25" customHeight="1" x14ac:dyDescent="0.35">
      <c r="B926" s="48"/>
      <c r="C926" s="48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</row>
    <row r="927" spans="2:30" ht="14.25" customHeight="1" x14ac:dyDescent="0.35">
      <c r="B927" s="48"/>
      <c r="C927" s="48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</row>
    <row r="928" spans="2:30" ht="14.25" customHeight="1" x14ac:dyDescent="0.35">
      <c r="B928" s="48"/>
      <c r="C928" s="48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</row>
    <row r="929" spans="2:30" ht="14.25" customHeight="1" x14ac:dyDescent="0.35">
      <c r="B929" s="48"/>
      <c r="C929" s="48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</row>
    <row r="930" spans="2:30" ht="14.25" customHeight="1" x14ac:dyDescent="0.35">
      <c r="B930" s="48"/>
      <c r="C930" s="48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</row>
    <row r="931" spans="2:30" ht="14.25" customHeight="1" x14ac:dyDescent="0.35">
      <c r="B931" s="48"/>
      <c r="C931" s="48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</row>
    <row r="932" spans="2:30" ht="14.25" customHeight="1" x14ac:dyDescent="0.35">
      <c r="B932" s="48"/>
      <c r="C932" s="48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</row>
    <row r="933" spans="2:30" ht="14.25" customHeight="1" x14ac:dyDescent="0.35">
      <c r="B933" s="48"/>
      <c r="C933" s="48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</row>
    <row r="934" spans="2:30" ht="14.25" customHeight="1" x14ac:dyDescent="0.35">
      <c r="B934" s="48"/>
      <c r="C934" s="48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</row>
    <row r="935" spans="2:30" ht="14.25" customHeight="1" x14ac:dyDescent="0.35">
      <c r="B935" s="48"/>
      <c r="C935" s="48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</row>
    <row r="936" spans="2:30" ht="14.25" customHeight="1" x14ac:dyDescent="0.35">
      <c r="B936" s="48"/>
      <c r="C936" s="48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</row>
    <row r="937" spans="2:30" ht="14.25" customHeight="1" x14ac:dyDescent="0.35">
      <c r="B937" s="48"/>
      <c r="C937" s="48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</row>
    <row r="938" spans="2:30" ht="14.25" customHeight="1" x14ac:dyDescent="0.35">
      <c r="B938" s="48"/>
      <c r="C938" s="48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</row>
    <row r="939" spans="2:30" ht="14.25" customHeight="1" x14ac:dyDescent="0.35">
      <c r="B939" s="48"/>
      <c r="C939" s="48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</row>
    <row r="940" spans="2:30" ht="14.25" customHeight="1" x14ac:dyDescent="0.35">
      <c r="B940" s="48"/>
      <c r="C940" s="48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</row>
    <row r="941" spans="2:30" ht="14.25" customHeight="1" x14ac:dyDescent="0.35">
      <c r="B941" s="48"/>
      <c r="C941" s="48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</row>
    <row r="942" spans="2:30" ht="14.25" customHeight="1" x14ac:dyDescent="0.35">
      <c r="B942" s="48"/>
      <c r="C942" s="48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</row>
    <row r="943" spans="2:30" ht="14.25" customHeight="1" x14ac:dyDescent="0.35">
      <c r="B943" s="48"/>
      <c r="C943" s="48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</row>
    <row r="944" spans="2:30" ht="14.25" customHeight="1" x14ac:dyDescent="0.35">
      <c r="B944" s="48"/>
      <c r="C944" s="48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</row>
    <row r="945" spans="2:30" ht="14.25" customHeight="1" x14ac:dyDescent="0.35">
      <c r="B945" s="48"/>
      <c r="C945" s="48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</row>
    <row r="946" spans="2:30" ht="14.25" customHeight="1" x14ac:dyDescent="0.35">
      <c r="B946" s="48"/>
      <c r="C946" s="48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</row>
    <row r="947" spans="2:30" ht="14.25" customHeight="1" x14ac:dyDescent="0.35">
      <c r="B947" s="48"/>
      <c r="C947" s="48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</row>
    <row r="948" spans="2:30" ht="14.25" customHeight="1" x14ac:dyDescent="0.35">
      <c r="B948" s="48"/>
      <c r="C948" s="48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</row>
    <row r="949" spans="2:30" ht="14.25" customHeight="1" x14ac:dyDescent="0.35">
      <c r="B949" s="48"/>
      <c r="C949" s="48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</row>
    <row r="950" spans="2:30" ht="14.25" customHeight="1" x14ac:dyDescent="0.35">
      <c r="B950" s="48"/>
      <c r="C950" s="48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</row>
    <row r="951" spans="2:30" ht="14.25" customHeight="1" x14ac:dyDescent="0.35">
      <c r="B951" s="48"/>
      <c r="C951" s="48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</row>
    <row r="952" spans="2:30" ht="14.25" customHeight="1" x14ac:dyDescent="0.35">
      <c r="B952" s="48"/>
      <c r="C952" s="48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</row>
    <row r="953" spans="2:30" ht="14.25" customHeight="1" x14ac:dyDescent="0.35">
      <c r="B953" s="48"/>
      <c r="C953" s="48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</row>
    <row r="954" spans="2:30" ht="14.25" customHeight="1" x14ac:dyDescent="0.35">
      <c r="B954" s="48"/>
      <c r="C954" s="48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</row>
    <row r="955" spans="2:30" ht="14.25" customHeight="1" x14ac:dyDescent="0.35">
      <c r="B955" s="48"/>
      <c r="C955" s="48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</row>
    <row r="956" spans="2:30" ht="14.25" customHeight="1" x14ac:dyDescent="0.35">
      <c r="B956" s="48"/>
      <c r="C956" s="48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</row>
    <row r="957" spans="2:30" ht="14.25" customHeight="1" x14ac:dyDescent="0.35">
      <c r="B957" s="48"/>
      <c r="C957" s="48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</row>
    <row r="958" spans="2:30" ht="14.25" customHeight="1" x14ac:dyDescent="0.35">
      <c r="B958" s="48"/>
      <c r="C958" s="48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</row>
    <row r="959" spans="2:30" ht="14.25" customHeight="1" x14ac:dyDescent="0.35">
      <c r="B959" s="48"/>
      <c r="C959" s="48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</row>
    <row r="960" spans="2:30" ht="14.25" customHeight="1" x14ac:dyDescent="0.35">
      <c r="B960" s="48"/>
      <c r="C960" s="48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</row>
    <row r="961" spans="2:30" ht="14.25" customHeight="1" x14ac:dyDescent="0.35">
      <c r="B961" s="48"/>
      <c r="C961" s="48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</row>
    <row r="962" spans="2:30" ht="14.25" customHeight="1" x14ac:dyDescent="0.35">
      <c r="B962" s="48"/>
      <c r="C962" s="48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</row>
    <row r="963" spans="2:30" ht="14.25" customHeight="1" x14ac:dyDescent="0.35">
      <c r="B963" s="48"/>
      <c r="C963" s="48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</row>
    <row r="964" spans="2:30" ht="14.25" customHeight="1" x14ac:dyDescent="0.35">
      <c r="B964" s="48"/>
      <c r="C964" s="48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</row>
    <row r="965" spans="2:30" ht="14.25" customHeight="1" x14ac:dyDescent="0.35">
      <c r="B965" s="48"/>
      <c r="C965" s="48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</row>
    <row r="966" spans="2:30" ht="14.25" customHeight="1" x14ac:dyDescent="0.35">
      <c r="B966" s="48"/>
      <c r="C966" s="48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</row>
    <row r="967" spans="2:30" ht="14.25" customHeight="1" x14ac:dyDescent="0.35">
      <c r="B967" s="48"/>
      <c r="C967" s="48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</row>
    <row r="968" spans="2:30" ht="14.25" customHeight="1" x14ac:dyDescent="0.35">
      <c r="B968" s="48"/>
      <c r="C968" s="48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</row>
    <row r="969" spans="2:30" ht="14.25" customHeight="1" x14ac:dyDescent="0.35">
      <c r="B969" s="48"/>
      <c r="C969" s="48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</row>
    <row r="970" spans="2:30" ht="14.25" customHeight="1" x14ac:dyDescent="0.35">
      <c r="B970" s="48"/>
      <c r="C970" s="48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</row>
    <row r="971" spans="2:30" ht="14.25" customHeight="1" x14ac:dyDescent="0.35">
      <c r="B971" s="48"/>
      <c r="C971" s="48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</row>
    <row r="972" spans="2:30" ht="14.25" customHeight="1" x14ac:dyDescent="0.35">
      <c r="B972" s="48"/>
      <c r="C972" s="48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</row>
    <row r="973" spans="2:30" ht="14.25" customHeight="1" x14ac:dyDescent="0.35">
      <c r="B973" s="48"/>
      <c r="C973" s="48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</row>
    <row r="974" spans="2:30" ht="14.25" customHeight="1" x14ac:dyDescent="0.35">
      <c r="B974" s="48"/>
      <c r="C974" s="48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</row>
    <row r="975" spans="2:30" ht="14.25" customHeight="1" x14ac:dyDescent="0.35">
      <c r="B975" s="48"/>
      <c r="C975" s="48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</row>
    <row r="976" spans="2:30" ht="14.25" customHeight="1" x14ac:dyDescent="0.35">
      <c r="B976" s="48"/>
      <c r="C976" s="48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</row>
    <row r="977" spans="2:30" ht="14.25" customHeight="1" x14ac:dyDescent="0.35">
      <c r="B977" s="48"/>
      <c r="C977" s="48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</row>
    <row r="978" spans="2:30" ht="14.25" customHeight="1" x14ac:dyDescent="0.35">
      <c r="B978" s="48"/>
      <c r="C978" s="48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</row>
    <row r="979" spans="2:30" ht="14.25" customHeight="1" x14ac:dyDescent="0.35">
      <c r="B979" s="48"/>
      <c r="C979" s="48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</row>
    <row r="980" spans="2:30" ht="14.25" customHeight="1" x14ac:dyDescent="0.35">
      <c r="B980" s="48"/>
      <c r="C980" s="48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</row>
    <row r="981" spans="2:30" ht="14.25" customHeight="1" x14ac:dyDescent="0.35">
      <c r="B981" s="48"/>
      <c r="C981" s="48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</row>
    <row r="982" spans="2:30" ht="14.25" customHeight="1" x14ac:dyDescent="0.35">
      <c r="B982" s="48"/>
      <c r="C982" s="48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</row>
    <row r="983" spans="2:30" ht="14.25" customHeight="1" x14ac:dyDescent="0.35">
      <c r="B983" s="48"/>
      <c r="C983" s="48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</row>
    <row r="984" spans="2:30" ht="14.25" customHeight="1" x14ac:dyDescent="0.35">
      <c r="B984" s="48"/>
      <c r="C984" s="48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</row>
    <row r="985" spans="2:30" ht="14.25" customHeight="1" x14ac:dyDescent="0.35">
      <c r="B985" s="48"/>
      <c r="C985" s="48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</row>
    <row r="986" spans="2:30" ht="14.25" customHeight="1" x14ac:dyDescent="0.35">
      <c r="B986" s="48"/>
      <c r="C986" s="48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</row>
    <row r="987" spans="2:30" ht="14.25" customHeight="1" x14ac:dyDescent="0.35">
      <c r="B987" s="48"/>
      <c r="C987" s="48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</row>
    <row r="988" spans="2:30" ht="14.25" customHeight="1" x14ac:dyDescent="0.35">
      <c r="B988" s="48"/>
      <c r="C988" s="48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</row>
    <row r="989" spans="2:30" ht="14.25" customHeight="1" x14ac:dyDescent="0.35">
      <c r="B989" s="48"/>
      <c r="C989" s="48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</row>
    <row r="990" spans="2:30" ht="14.25" customHeight="1" x14ac:dyDescent="0.35">
      <c r="B990" s="48"/>
      <c r="C990" s="48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</row>
    <row r="991" spans="2:30" ht="14.25" customHeight="1" x14ac:dyDescent="0.35">
      <c r="B991" s="48"/>
      <c r="C991" s="48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</row>
    <row r="992" spans="2:30" ht="14.25" customHeight="1" x14ac:dyDescent="0.35">
      <c r="B992" s="48"/>
      <c r="C992" s="48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</row>
    <row r="993" spans="2:30" ht="14.25" customHeight="1" x14ac:dyDescent="0.35">
      <c r="B993" s="48"/>
      <c r="C993" s="48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</row>
    <row r="994" spans="2:30" ht="14.25" customHeight="1" x14ac:dyDescent="0.35">
      <c r="B994" s="48"/>
      <c r="C994" s="48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</row>
    <row r="995" spans="2:30" ht="14.25" customHeight="1" x14ac:dyDescent="0.35">
      <c r="B995" s="48"/>
      <c r="C995" s="48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</row>
  </sheetData>
  <sortState xmlns:xlrd2="http://schemas.microsoft.com/office/spreadsheetml/2017/richdata2" ref="D40:AD49">
    <sortCondition descending="1" ref="AD40:AD49"/>
    <sortCondition ref="J40:J49"/>
  </sortState>
  <mergeCells count="2">
    <mergeCell ref="L1:V1"/>
    <mergeCell ref="W1:X1"/>
  </mergeCells>
  <phoneticPr fontId="13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2021-01-15T21:12:23Z</dcterms:created>
  <dcterms:modified xsi:type="dcterms:W3CDTF">2021-01-20T14:28:26Z</dcterms:modified>
</cp:coreProperties>
</file>